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763" activeTab="16"/>
  </bookViews>
  <sheets>
    <sheet name="1" sheetId="1" r:id="rId1"/>
    <sheet name="1-1" sheetId="2" r:id="rId2"/>
    <sheet name="1-2" sheetId="3" r:id="rId3"/>
    <sheet name="2" sheetId="4" r:id="rId4"/>
    <sheet name="2-1" sheetId="5" r:id="rId5"/>
    <sheet name="3" sheetId="6" r:id="rId6"/>
    <sheet name="3-1(1)" sheetId="7" r:id="rId7"/>
    <sheet name="3-1(2)" sheetId="8" r:id="rId8"/>
    <sheet name="3-1(3)" sheetId="9" r:id="rId9"/>
    <sheet name="3-1(4)" sheetId="10" r:id="rId10"/>
    <sheet name="3-2" sheetId="11" r:id="rId11"/>
    <sheet name="3-3" sheetId="12" r:id="rId12"/>
    <sheet name="3-4" sheetId="13" r:id="rId13"/>
    <sheet name="4" sheetId="14" r:id="rId14"/>
    <sheet name="4-1" sheetId="15" r:id="rId15"/>
    <sheet name="5" sheetId="16" r:id="rId16"/>
    <sheet name="6" sheetId="17" r:id="rId17"/>
    <sheet name="附表1" sheetId="18" r:id="rId18"/>
    <sheet name="附表1-1" sheetId="19" r:id="rId19"/>
    <sheet name="附表1-2" sheetId="20" r:id="rId20"/>
    <sheet name="附表1-3" sheetId="21" r:id="rId21"/>
    <sheet name="附表1-4" sheetId="22" r:id="rId22"/>
    <sheet name="附表2" sheetId="23" r:id="rId23"/>
    <sheet name="附表3" sheetId="24" r:id="rId24"/>
    <sheet name="附表4" sheetId="25" r:id="rId25"/>
    <sheet name="附表5" sheetId="26" r:id="rId26"/>
    <sheet name="附表6" sheetId="27" r:id="rId27"/>
    <sheet name="附表7" sheetId="28" r:id="rId28"/>
    <sheet name="附表8" sheetId="29" r:id="rId29"/>
    <sheet name="附表9" sheetId="30" r:id="rId30"/>
  </sheets>
  <definedNames>
    <definedName name="MAILMERGEMODE">"OneWorksheet"</definedName>
    <definedName name="_xlnm.Print_Area" localSheetId="0">'1'!$A$1:$D$42</definedName>
    <definedName name="_xlnm.Print_Area" localSheetId="2">'1-2'!$A$1:$J$20</definedName>
    <definedName name="_xlnm.Print_Area" localSheetId="4">'2-1'!$A$1:$AO$16</definedName>
    <definedName name="_xlnm.Print_Area" localSheetId="11">'3-3'!$A$1:$F$12</definedName>
    <definedName name="_xlnm.Print_Area" localSheetId="13">'4'!$A$1:$H$10</definedName>
    <definedName name="_xlnm.Print_Area" localSheetId="15">'5'!$A$1:$H$16</definedName>
    <definedName name="_xlnm.Print_Area" localSheetId="22">'附表2'!$A$1:$H$25</definedName>
    <definedName name="_xlnm.Print_Titles" localSheetId="1">'1-1'!$1:$6</definedName>
    <definedName name="_xlnm.Print_Titles" localSheetId="2">'1-2'!$1:$6</definedName>
    <definedName name="_xlnm.Print_Titles" localSheetId="5">'3'!$1:$6</definedName>
    <definedName name="_xlnm.Print_Titles" localSheetId="6">'3-1(1)'!$1:$6</definedName>
    <definedName name="_xlnm.Print_Titles" localSheetId="7">'3-1(2)'!$1:$6</definedName>
    <definedName name="_xlnm.Print_Titles" localSheetId="8">'3-1(3)'!$1:$6</definedName>
    <definedName name="_xlnm.Print_Titles" localSheetId="9">'3-1(4)'!$1:$6</definedName>
    <definedName name="_xlnm.Print_Titles" localSheetId="10">'3-2'!$1:$6</definedName>
    <definedName name="_xlnm.Print_Titles" localSheetId="11">'3-3'!$1:$5</definedName>
    <definedName name="_xlnm.Print_Titles" localSheetId="12">'3-4'!$1:$6</definedName>
    <definedName name="_xlnm.Print_Titles" localSheetId="14">'4-1'!$1:$6</definedName>
    <definedName name="_xlnm.Print_Titles" localSheetId="17">'附表1'!$1:$6</definedName>
    <definedName name="_xlnm.Print_Titles" localSheetId="18">'附表1-1'!$1:$6</definedName>
    <definedName name="_xlnm.Print_Titles" localSheetId="19">'附表1-2'!$1:$6</definedName>
    <definedName name="_xlnm.Print_Titles" localSheetId="20">'附表1-3'!$1:$6</definedName>
    <definedName name="_xlnm.Print_Titles" localSheetId="21">'附表1-4'!$1:$6</definedName>
    <definedName name="_xlnm.Print_Titles" localSheetId="22">'附表2'!$1:$6</definedName>
    <definedName name="_xlnm.Print_Titles" localSheetId="24">'附表4'!$1:$6</definedName>
    <definedName name="_xlnm.Print_Titles" localSheetId="25">'附表5'!$1:$6</definedName>
    <definedName name="_xlnm.Print_Titles" localSheetId="26">'附表6'!$1:$7</definedName>
    <definedName name="_xlnm.Print_Titles" localSheetId="27">'附表7'!$1:$7</definedName>
    <definedName name="_xlnm.Print_Titles" localSheetId="28">'附表8'!$1:$7</definedName>
    <definedName name="_xlnm.Print_Titles" localSheetId="29">'附表9'!$1:$7</definedName>
  </definedNames>
  <calcPr fullCalcOnLoad="1"/>
</workbook>
</file>

<file path=xl/sharedStrings.xml><?xml version="1.0" encoding="utf-8"?>
<sst xmlns="http://schemas.openxmlformats.org/spreadsheetml/2006/main" count="3809" uniqueCount="604">
  <si>
    <t>表1</t>
  </si>
  <si>
    <t>单位收支总表</t>
  </si>
  <si>
    <t>四川省康复辅具技术服务中心</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</si>
  <si>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</si>
  <si>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</si>
  <si>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</si>
  <si>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</si>
  <si>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</si>
  <si>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</si>
  <si>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</si>
  <si>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</si>
  <si>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</si>
  <si>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</si>
  <si>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</si>
  <si>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</si>
  <si>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</si>
  <si>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</si>
  <si>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</si>
  <si>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</si>
  <si>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</si>
  <si>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</si>
  <si>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</si>
  <si>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</si>
  <si>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</si>
  <si>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</si>
  <si>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</si>
  <si>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</si>
  <si>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</si>
  <si>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</si>
  <si>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</si>
  <si>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</si>
  <si>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</si>
  <si>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</si>
  <si>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</si>
  <si>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</si>
  <si>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</si>
  <si>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</si>
  <si>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</si>
  <si>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</si>
  <si>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</si>
  <si>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</si>
  <si>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</si>
  <si>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</si>
  <si>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</si>
  <si>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</si>
  <si>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</si>
  <si>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</si>
  <si>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</si>
  <si>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</si>
  <si>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</si>
  <si>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</si>
  <si>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</si>
  <si>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</si>
  <si>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</si>
  <si>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</si>
  <si>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</si>
  <si>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</si>
  <si>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</si>
  <si>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</si>
  <si>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</si>
  <si>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</si>
  <si>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</si>
  <si>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</si>
  <si>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</si>
  <si>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</si>
  <si>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</si>
  <si>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</si>
  <si>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</si>
  <si>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</si>
  <si>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</si>
  <si>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</si>
  <si>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</si>
  <si>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</si>
  <si>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</si>
  <si>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</si>
  <si>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</si>
  <si>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</si>
  <si>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</si>
  <si>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</si>
  <si>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</si>
  <si>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差额事业单位（在蓉）</t>
  </si>
  <si>
    <t xml:space="preserve">  四川省康复辅具技术服务中心</t>
  </si>
  <si>
    <t>205</t>
  </si>
  <si>
    <t>08</t>
  </si>
  <si>
    <t>03</t>
  </si>
  <si>
    <t>310904</t>
  </si>
  <si>
    <t xml:space="preserve">    培训支出</t>
  </si>
  <si>
    <t>206</t>
  </si>
  <si>
    <t>09</t>
  </si>
  <si>
    <t>02</t>
  </si>
  <si>
    <t xml:space="preserve">    重点研发计划</t>
  </si>
  <si>
    <t>208</t>
  </si>
  <si>
    <t>05</t>
  </si>
  <si>
    <t xml:space="preserve">    机关事业单位基本养老保险缴费支出</t>
  </si>
  <si>
    <t>06</t>
  </si>
  <si>
    <t xml:space="preserve">    机关事业单位职业年金缴费支出</t>
  </si>
  <si>
    <t>99</t>
  </si>
  <si>
    <t xml:space="preserve">    其他行政事业单位养老支出</t>
  </si>
  <si>
    <t>10</t>
  </si>
  <si>
    <t xml:space="preserve">    康复辅具</t>
  </si>
  <si>
    <t>210</t>
  </si>
  <si>
    <t>11</t>
  </si>
  <si>
    <t xml:space="preserve">    事业单位医疗</t>
  </si>
  <si>
    <t xml:space="preserve">    其他行政事业单位医疗支出</t>
  </si>
  <si>
    <t>14</t>
  </si>
  <si>
    <t>01</t>
  </si>
  <si>
    <t xml:space="preserve">    优抚对象医疗补助</t>
  </si>
  <si>
    <t>221</t>
  </si>
  <si>
    <t xml:space="preserve">    住房公积金</t>
  </si>
  <si>
    <t>229</t>
  </si>
  <si>
    <t>60</t>
  </si>
  <si>
    <t xml:space="preserve">    用于社会福利的彩票公益金支出</t>
  </si>
  <si>
    <t>表1-2</t>
  </si>
  <si>
    <t>单位支出总表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</si>
  <si>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</si>
  <si>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</si>
  <si>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</si>
  <si>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</si>
  <si>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</si>
  <si>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</si>
  <si>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</si>
  <si>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</si>
  <si>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</si>
  <si>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</si>
  <si>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</si>
  <si>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</si>
  <si>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</si>
  <si>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</si>
  <si>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</si>
  <si>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</si>
  <si>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</si>
  <si>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</si>
  <si>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</si>
  <si>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</si>
  <si>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</si>
  <si>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</si>
  <si>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</si>
  <si>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</si>
  <si>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</si>
  <si>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</si>
  <si>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</si>
  <si>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</si>
  <si>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</si>
  <si>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</si>
  <si>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</si>
  <si>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</si>
  <si>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</si>
  <si>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</si>
  <si>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</si>
  <si>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</si>
  <si>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</si>
  <si>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</si>
  <si>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</si>
  <si>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</si>
  <si>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</si>
  <si>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</si>
  <si>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</si>
  <si>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</si>
  <si>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</si>
  <si>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</si>
  <si>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</si>
  <si>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</si>
  <si>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</si>
  <si>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</si>
  <si>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</si>
  <si>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</si>
  <si>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</si>
  <si>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</si>
  <si>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</si>
  <si>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</si>
  <si>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</si>
  <si>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</si>
  <si>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</si>
  <si>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</si>
  <si>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</si>
  <si>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</si>
  <si>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</si>
  <si>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</si>
  <si>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</si>
  <si>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</si>
  <si>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对个人和家庭的补助</t>
  </si>
  <si>
    <t>509</t>
  </si>
  <si>
    <t xml:space="preserve">      其他对个人和家庭补助</t>
  </si>
  <si>
    <t>表3</t>
  </si>
  <si>
    <t>一般公共预算支出总表</t>
  </si>
  <si>
    <t>工资福利支出</t>
  </si>
  <si>
    <t>商品和服务支出</t>
  </si>
  <si>
    <t>对个人和家庭补助</t>
  </si>
  <si>
    <t>债务利息及费用支出</t>
  </si>
  <si>
    <t>资本性支出（基本建设）</t>
  </si>
  <si>
    <t>资本性支出</t>
  </si>
  <si>
    <t>对企业补助（基本建设）</t>
  </si>
  <si>
    <t>对企业补助</t>
  </si>
  <si>
    <t>对社会保障基金补助</t>
  </si>
  <si>
    <t>其他支出</t>
  </si>
  <si>
    <t>表3-1(1)</t>
  </si>
  <si>
    <t>一般公共预算支出表</t>
  </si>
  <si>
    <t>对个人和家庭的补助</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</si>
  <si>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</si>
  <si>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</si>
  <si>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</si>
  <si>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</si>
  <si>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</si>
  <si>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</si>
  <si>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</si>
  <si>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</si>
  <si>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</si>
  <si>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</si>
  <si>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</si>
  <si>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</si>
  <si>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</si>
  <si>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离休费</t>
  </si>
  <si>
    <t>退休费</t>
  </si>
  <si>
    <t>退职(役费</t>
  </si>
  <si>
    <t>抚恤金</t>
  </si>
  <si>
    <t>生活补助</t>
  </si>
  <si>
    <t>救济费</t>
  </si>
  <si>
    <t>医疗费补助</t>
  </si>
  <si>
    <t>助学金</t>
  </si>
  <si>
    <t>奖励金</t>
  </si>
  <si>
    <t>个人农业生产补贴</t>
  </si>
  <si>
    <t>其他对个人和家庭的补助支出</t>
  </si>
  <si>
    <t>表3-1(2)</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</si>
  <si>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</si>
  <si>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</si>
  <si>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</si>
  <si>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</si>
  <si>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</si>
  <si>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</si>
  <si>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</si>
  <si>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</si>
  <si>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</si>
  <si>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</si>
  <si>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</si>
  <si>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</si>
  <si>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</si>
  <si>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</si>
  <si>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</si>
  <si>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</si>
  <si>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</si>
  <si>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</si>
  <si>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</si>
  <si>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</si>
  <si>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</si>
  <si>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</si>
  <si>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</si>
  <si>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</si>
  <si>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</si>
  <si>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</si>
  <si>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</si>
  <si>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表3-1(3)</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</si>
  <si>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</si>
  <si>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</si>
  <si>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</si>
  <si>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</si>
  <si>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</si>
  <si>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</si>
  <si>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</si>
  <si>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</si>
  <si>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</si>
  <si>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</si>
  <si>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</si>
  <si>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</si>
  <si>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</si>
  <si>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</si>
  <si>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</si>
  <si>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</si>
  <si>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</si>
  <si>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</si>
  <si>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表3-1(4)</t>
  </si>
  <si>
    <t>国内债务付息</t>
  </si>
  <si>
    <t>国外债务付息</t>
  </si>
  <si>
    <t>国内债务发行费用</t>
  </si>
  <si>
    <t>国外债务发行费用</t>
  </si>
  <si>
    <t>资本金注入</t>
  </si>
  <si>
    <t>其他对企业补助</t>
  </si>
  <si>
    <t>政府投资基金股权投资</t>
  </si>
  <si>
    <t>费用补贴</t>
  </si>
  <si>
    <t>利息补贴</t>
  </si>
  <si>
    <t>补充全国社会保障基金</t>
  </si>
  <si>
    <t>预备费</t>
  </si>
  <si>
    <t>国家赔偿费用支出</t>
  </si>
  <si>
    <t>脱贫攻坚对口帮扶</t>
  </si>
  <si>
    <t>表3-2</t>
  </si>
  <si>
    <t>一般公共预算基本支出预算表</t>
  </si>
  <si>
    <t>经济分类科目</t>
  </si>
  <si>
    <t>科目名称</t>
  </si>
  <si>
    <t>人员经费</t>
  </si>
  <si>
    <t>公用经费</t>
  </si>
  <si>
    <t xml:space="preserve">    工资福利支出</t>
  </si>
  <si>
    <t>301</t>
  </si>
  <si>
    <t xml:space="preserve">      基本工资</t>
  </si>
  <si>
    <t xml:space="preserve">      津贴补贴</t>
  </si>
  <si>
    <t xml:space="preserve">      机关事业单位基本养老保险缴费</t>
  </si>
  <si>
    <t xml:space="preserve">      职业年金缴费</t>
  </si>
  <si>
    <t xml:space="preserve">      职工基本医疗保险缴费</t>
  </si>
  <si>
    <t>13</t>
  </si>
  <si>
    <t xml:space="preserve">      住房公积金</t>
  </si>
  <si>
    <t xml:space="preserve">    商品和服务支出</t>
  </si>
  <si>
    <t>302</t>
  </si>
  <si>
    <t xml:space="preserve">      物业管理费</t>
  </si>
  <si>
    <t>29</t>
  </si>
  <si>
    <t xml:space="preserve">      福利费</t>
  </si>
  <si>
    <t>表3-3</t>
  </si>
  <si>
    <t>一般公共预算项目支出预算表</t>
  </si>
  <si>
    <t>单位名称（项目）</t>
  </si>
  <si>
    <t xml:space="preserve">      面向家庭的慢性病智能康复评估与辅助决策系统研究</t>
  </si>
  <si>
    <t xml:space="preserve">      康复医院形象宣传费</t>
  </si>
  <si>
    <t>表3-4</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</si>
  <si>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</si>
  <si>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</si>
  <si>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</si>
  <si>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</si>
  <si>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</si>
  <si>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</si>
  <si>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</si>
  <si>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</si>
  <si>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</si>
  <si>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</si>
  <si>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</si>
  <si>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</si>
  <si>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</si>
  <si>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</si>
  <si>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</si>
  <si>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t>项目资金</t>
  </si>
  <si>
    <t>年度目标</t>
  </si>
  <si>
    <t>绩效指标</t>
  </si>
  <si>
    <t>项目完成指标</t>
  </si>
  <si>
    <t>效益指标</t>
  </si>
  <si>
    <t>满意度指标</t>
  </si>
  <si>
    <t>资金总额</t>
  </si>
  <si>
    <t>财政拨款</t>
  </si>
  <si>
    <t>其他资金</t>
  </si>
  <si>
    <t>三级指标</t>
  </si>
  <si>
    <t>指标值</t>
  </si>
  <si>
    <t>310904-四川省康复辅具技术服务中心</t>
  </si>
  <si>
    <t xml:space="preserve">  四川省民政康复医院升级改造</t>
  </si>
  <si>
    <t>按照“做强做大康复医院，做精做细辅具产业”的指导思想，我中心拟启动升级改造及设备购置项目，对现有业务用房进行整体升级改造，并购置相关设备，提升康复医院的服务能力。</t>
  </si>
  <si>
    <t>医疗业务用房改造面积</t>
  </si>
  <si>
    <t>4600平方米</t>
  </si>
  <si>
    <t>升级改造后单位创收能力</t>
  </si>
  <si>
    <t>大幅提高</t>
  </si>
  <si>
    <t>就医患者的满意度</t>
  </si>
  <si>
    <t>≥90%</t>
  </si>
  <si>
    <t>机房改造面积</t>
  </si>
  <si>
    <t>30平方米</t>
  </si>
  <si>
    <t>单位整体服务覆盖范围</t>
  </si>
  <si>
    <t>逐步扩大</t>
  </si>
  <si>
    <t>职工满意度</t>
  </si>
  <si>
    <t>质量检测中心改造面积</t>
  </si>
  <si>
    <t>762平方米</t>
  </si>
  <si>
    <t>医疗就诊环境改善效果</t>
  </si>
  <si>
    <t>明显改善</t>
  </si>
  <si>
    <t>局网系统优化升级改造系统数量</t>
  </si>
  <si>
    <t>1套</t>
  </si>
  <si>
    <t>单位医疗业务发展能力</t>
  </si>
  <si>
    <t>明显提升</t>
  </si>
  <si>
    <t>安全系统搭建升级改造系统数量</t>
  </si>
  <si>
    <t>单位假肢业务发展能力</t>
  </si>
  <si>
    <t>假肢业务用房改造面积</t>
  </si>
  <si>
    <t>1600平方米</t>
  </si>
  <si>
    <t>工程质量验收合格率</t>
  </si>
  <si>
    <t>100%</t>
  </si>
  <si>
    <t>观感验收合格率</t>
  </si>
  <si>
    <t>完成时限</t>
  </si>
  <si>
    <t>12月</t>
  </si>
  <si>
    <t xml:space="preserve">  四川省民政康复医院能力提升</t>
  </si>
  <si>
    <t>按照“做强做大康复医院，做精做细辅具产业的指导思想，为切实解决单位困境，打破医院发展瓶颈，通过深化改革、对外合作的方式来实现强身健体、提升，我中心急需对医院功能布局进行重新规划，对场地设施进行调整改造，对部分设备进行购置补充，拟达到提升医院服务能力的目的。</t>
  </si>
  <si>
    <t>购置病房及重症监护室设备</t>
  </si>
  <si>
    <t>48台</t>
  </si>
  <si>
    <t>医疗功能趋于合理、完善，服务人数</t>
  </si>
  <si>
    <t>逐步增多</t>
  </si>
  <si>
    <t>使用者满意度</t>
  </si>
  <si>
    <t>≥95%</t>
  </si>
  <si>
    <t>购置儿童康复治疗设备</t>
  </si>
  <si>
    <t>27台</t>
  </si>
  <si>
    <t>医疗资源优化利用，医疗成本</t>
  </si>
  <si>
    <t>大幅降低</t>
  </si>
  <si>
    <t>患者对医疗服务的满意度</t>
  </si>
  <si>
    <t>购置检验类设备</t>
  </si>
  <si>
    <t>14台</t>
  </si>
  <si>
    <t>康复医疗业务能力</t>
  </si>
  <si>
    <t>持续增强</t>
  </si>
  <si>
    <t>购置信息系统建设软件</t>
  </si>
  <si>
    <t>39套</t>
  </si>
  <si>
    <t>康复医院整体服务条件、综合能力</t>
  </si>
  <si>
    <t>显著提升</t>
  </si>
  <si>
    <t>购置办公设施设备</t>
  </si>
  <si>
    <t>58台</t>
  </si>
  <si>
    <t>单位整体服务范围</t>
  </si>
  <si>
    <t>购置院感设备</t>
  </si>
  <si>
    <t>单位的社会知名度</t>
  </si>
  <si>
    <t>较快提升</t>
  </si>
  <si>
    <t>购置病案室设备</t>
  </si>
  <si>
    <t>2套</t>
  </si>
  <si>
    <t>信息系统正常使用率</t>
  </si>
  <si>
    <t>设施设备质量合格率</t>
  </si>
  <si>
    <t>设备服务安全保障率</t>
  </si>
  <si>
    <t xml:space="preserve">  上年结转-省级福彩公益金福利机构内脑瘫儿童康复训练</t>
  </si>
  <si>
    <t>1、计划为福利机构内50名脑瘫儿童提高康复治疗服务，有效促进其运动、语音等方面的能力发展，有效提升脑瘫儿童生活自理处理自理能力，帮助他们更好的融入社会。
2、进一步发挥中心作为四川省脑瘫儿童术后示范基地的作用，帮助他们提高为在当地儿童福利机构内的残障儿童进行康复治疗的水平。</t>
  </si>
  <si>
    <t>脑瘫儿童语言、认知能力训练人次</t>
  </si>
  <si>
    <t>7800人次</t>
  </si>
  <si>
    <t>脑瘫儿童生活质量保障</t>
  </si>
  <si>
    <t>有效改善</t>
  </si>
  <si>
    <t>福利机构对脑瘫患儿康复治疗满意度</t>
  </si>
  <si>
    <t>脑瘫儿童作业治疗训练人次</t>
  </si>
  <si>
    <t>脑瘫儿童生活自理能力</t>
  </si>
  <si>
    <t>明显高于康复治疗前的水平</t>
  </si>
  <si>
    <t>脑瘫患儿家庭的满意度</t>
  </si>
  <si>
    <t>脑瘫儿童社会适应能力训练人次</t>
  </si>
  <si>
    <t>3900人次</t>
  </si>
  <si>
    <t>脑瘫儿童康复治疗体系</t>
  </si>
  <si>
    <t>不断健全和完善</t>
  </si>
  <si>
    <t>脑瘫儿童生活自理能力训练人次</t>
  </si>
  <si>
    <t>为负责辖区的儿童福利机构提供康复技术支持，到康复医院培训人次</t>
  </si>
  <si>
    <t>24人次</t>
  </si>
  <si>
    <t>为福利机构提供集中上门康复治疗技术培训</t>
  </si>
  <si>
    <t>2次</t>
  </si>
  <si>
    <t>脑瘫儿童运动治疗训练人次</t>
  </si>
  <si>
    <t>对脑瘫儿童运动能力、社会交流能力、生活自理能力的影响</t>
  </si>
  <si>
    <t>康复训练效果</t>
  </si>
  <si>
    <t>≥98%</t>
  </si>
  <si>
    <t>完成项目时限</t>
  </si>
  <si>
    <t>12</t>
  </si>
  <si>
    <t xml:space="preserve">  上年结转-康复治疗检测设备购置经费</t>
  </si>
  <si>
    <t>目前西南地区的检测能力是缺省状态。检测能力的搭建，配合相关政策指引能促进西南地区科研技术和产品质量的提高，在严谨分析检测结果、质量优劣和产品成败原因的同时，也向社会提供准确、可靠、及时、公正的检测服务。为生产厂家提高产品质量，为市场提供良好的监督指导。为残疾人康复事业保驾护航，为残疾人辅助器具事业持续提供服务。提升送检机构满意度、残疾人及家属满意度。</t>
  </si>
  <si>
    <t>购置假肢检测系列设备</t>
  </si>
  <si>
    <t>3台</t>
  </si>
  <si>
    <t>康复检测设备使用率</t>
  </si>
  <si>
    <t>大于90%</t>
  </si>
  <si>
    <t>使用测试设备工作人员满意度</t>
  </si>
  <si>
    <t>购置轮椅助行器检测系列设备</t>
  </si>
  <si>
    <t>省级检测中心认证合格率</t>
  </si>
  <si>
    <t>受测试患者满意度</t>
  </si>
  <si>
    <t>购置通用检测设备</t>
  </si>
  <si>
    <t>康复检测能力</t>
  </si>
  <si>
    <t>检测产品合格率</t>
  </si>
  <si>
    <t>单位康复检测市场占有率</t>
  </si>
  <si>
    <t>不断提升</t>
  </si>
  <si>
    <t>康复检测成本</t>
  </si>
  <si>
    <t>明显降低</t>
  </si>
  <si>
    <t>附表1</t>
  </si>
  <si>
    <t>支出预算总表</t>
  </si>
  <si>
    <t>附表1-1</t>
  </si>
  <si>
    <t>支出预算明细表</t>
  </si>
  <si>
    <t>附表1-2</t>
  </si>
  <si>
    <t>附表1-3</t>
  </si>
  <si>
    <t>附表1-4</t>
  </si>
  <si>
    <t>附表2</t>
  </si>
  <si>
    <t>项目支出预算表</t>
  </si>
  <si>
    <t>单位名称  （科目、项目）</t>
  </si>
  <si>
    <t>非财政拨款</t>
  </si>
  <si>
    <t>公式合计</t>
  </si>
  <si>
    <t xml:space="preserve">      老龄事业暨养老服务业博览会</t>
  </si>
  <si>
    <t xml:space="preserve">      设施设备购置经费</t>
  </si>
  <si>
    <t xml:space="preserve">      移动辅具研发项目</t>
  </si>
  <si>
    <t xml:space="preserve">      专业技术用车费用</t>
  </si>
  <si>
    <t xml:space="preserve">      专用材料购置经费</t>
  </si>
  <si>
    <t xml:space="preserve">      康复辅具质量检验检测中心项目经费</t>
  </si>
  <si>
    <t xml:space="preserve">      上年结转_2019年中央集中彩票公益金支持社会福利事业资金</t>
  </si>
  <si>
    <t xml:space="preserve">      上年结转_康复质量检测设备购置经费</t>
  </si>
  <si>
    <t xml:space="preserve">      上年结转_省级福彩公益金福利机构内脑瘫儿童康复训练补助</t>
  </si>
  <si>
    <t xml:space="preserve">      四川省民政康复医院能力提升</t>
  </si>
  <si>
    <t xml:space="preserve">      四川省民政康复医院升级改造</t>
  </si>
  <si>
    <t>附表3</t>
  </si>
  <si>
    <t>政 府 采 购 预 算 表</t>
  </si>
  <si>
    <t>项               目</t>
  </si>
  <si>
    <t>组织形式</t>
  </si>
  <si>
    <t>采购分类</t>
  </si>
  <si>
    <t>采购数量</t>
  </si>
  <si>
    <t>计量单位</t>
  </si>
  <si>
    <t>面向中小企业</t>
  </si>
  <si>
    <t>政      府      采      购      预      算</t>
  </si>
  <si>
    <t>需求时间</t>
  </si>
  <si>
    <t>品目序号</t>
  </si>
  <si>
    <t>品目名称</t>
  </si>
  <si>
    <t>当年财政拨款安排</t>
  </si>
  <si>
    <t>教育收费资金安排</t>
  </si>
  <si>
    <t>事业单位经营收入安排</t>
  </si>
  <si>
    <t>其他资金安排</t>
  </si>
  <si>
    <t>专用基金安排</t>
  </si>
  <si>
    <t>政府性基金安排安排</t>
  </si>
  <si>
    <t>上年财政拨款结转安排</t>
  </si>
  <si>
    <t>上年教育收费资金结转安排</t>
  </si>
  <si>
    <t>上年其他资金结转安排</t>
  </si>
  <si>
    <t>公式当年公共</t>
  </si>
  <si>
    <t>一般公共预算结转</t>
  </si>
  <si>
    <t>政府性基金预算结转</t>
  </si>
  <si>
    <t>国有资本经营预算结转</t>
  </si>
  <si>
    <t>财政应返还额度结转</t>
  </si>
  <si>
    <t>财政拨款资金结转</t>
  </si>
  <si>
    <t xml:space="preserve">    公务用车运行维护费</t>
  </si>
  <si>
    <t>C050301</t>
  </si>
  <si>
    <t>车辆维修和保养服务</t>
  </si>
  <si>
    <t>集中采购</t>
  </si>
  <si>
    <t>其他政府采购</t>
  </si>
  <si>
    <t>辆</t>
  </si>
  <si>
    <t>否</t>
  </si>
  <si>
    <t>01月</t>
  </si>
  <si>
    <t>C050302</t>
  </si>
  <si>
    <t>车辆加油服务</t>
  </si>
  <si>
    <t>升</t>
  </si>
  <si>
    <t>C15040201</t>
  </si>
  <si>
    <t>机动车保险服务</t>
  </si>
  <si>
    <t xml:space="preserve">    上年结转_康复质量检测设备购置经费</t>
  </si>
  <si>
    <t>A99</t>
  </si>
  <si>
    <t>其他货物</t>
  </si>
  <si>
    <t>分散采购</t>
  </si>
  <si>
    <t>工程招标</t>
  </si>
  <si>
    <t>03月</t>
  </si>
  <si>
    <t xml:space="preserve">    设施设备购置经费</t>
  </si>
  <si>
    <t>A02010104</t>
  </si>
  <si>
    <t>台式计算机</t>
  </si>
  <si>
    <t>台</t>
  </si>
  <si>
    <t>05月</t>
  </si>
  <si>
    <t>A02010601</t>
  </si>
  <si>
    <t>打印设备</t>
  </si>
  <si>
    <t>A020201</t>
  </si>
  <si>
    <t>复印机</t>
  </si>
  <si>
    <t>A020204</t>
  </si>
  <si>
    <t>多功能一体机</t>
  </si>
  <si>
    <t>A0206180203</t>
  </si>
  <si>
    <t>空调机</t>
  </si>
  <si>
    <t xml:space="preserve">    四川省民政康复医院能力提升</t>
  </si>
  <si>
    <t>06月</t>
  </si>
  <si>
    <t>A02010105</t>
  </si>
  <si>
    <t>便携式计算机</t>
  </si>
  <si>
    <t>A020202</t>
  </si>
  <si>
    <t>投影仪</t>
  </si>
  <si>
    <t>A0320</t>
  </si>
  <si>
    <t>医疗设备</t>
  </si>
  <si>
    <t>台套</t>
  </si>
  <si>
    <t xml:space="preserve">    四川省民政康复医院升级改造</t>
  </si>
  <si>
    <t>B07</t>
  </si>
  <si>
    <t>装修工程</t>
  </si>
  <si>
    <t>次</t>
  </si>
  <si>
    <t>08月</t>
  </si>
  <si>
    <t>批</t>
  </si>
  <si>
    <t xml:space="preserve">    专业技术用车费用</t>
  </si>
  <si>
    <t>附表4</t>
  </si>
  <si>
    <t>政府向社会力量购买服务预算表</t>
  </si>
  <si>
    <t>项目名称</t>
  </si>
  <si>
    <t>教育收费资金结转安排</t>
  </si>
  <si>
    <t>其他资金结转安排</t>
  </si>
  <si>
    <t>附表5</t>
  </si>
  <si>
    <t>因公出国（境）经费预算表</t>
  </si>
  <si>
    <t>填报单位</t>
  </si>
  <si>
    <t>2021年支出预算数</t>
  </si>
  <si>
    <t>2021年预算资金来源</t>
  </si>
  <si>
    <t>团组名称</t>
  </si>
  <si>
    <t>本单位参团人数</t>
  </si>
  <si>
    <t>人均标准</t>
  </si>
  <si>
    <t>出访时间</t>
  </si>
  <si>
    <t>出访地点</t>
  </si>
  <si>
    <t>审批单位</t>
  </si>
  <si>
    <t>人民币支付</t>
  </si>
  <si>
    <t>外汇额度</t>
  </si>
  <si>
    <t>国际旅费部分</t>
  </si>
  <si>
    <t>折合人民币</t>
  </si>
  <si>
    <t>外币金额（美元）</t>
  </si>
  <si>
    <t>附表6</t>
  </si>
  <si>
    <t>公 务 接 待 费 情 况 表</t>
  </si>
  <si>
    <t>项     目</t>
  </si>
  <si>
    <t>2021年预算资金安排</t>
  </si>
  <si>
    <t>公务接待类别</t>
  </si>
  <si>
    <t xml:space="preserve">    公务接待费</t>
  </si>
  <si>
    <t>其他接待</t>
  </si>
  <si>
    <t>附表7</t>
  </si>
  <si>
    <t>公 务 用 车 购 置 及 运 行 费 情 况 表</t>
  </si>
  <si>
    <t>公务用车购置及运行类型</t>
  </si>
  <si>
    <t>车辆类型</t>
  </si>
  <si>
    <t>购置数量（辆）</t>
  </si>
  <si>
    <t>保有数量（辆）</t>
  </si>
  <si>
    <t xml:space="preserve">一般公共预算
</t>
  </si>
  <si>
    <t xml:space="preserve">国有资本经营预算安排 </t>
  </si>
  <si>
    <t>公务用车运行</t>
  </si>
  <si>
    <t>轿车</t>
  </si>
  <si>
    <t>附表8</t>
  </si>
  <si>
    <t>行政事业性收费、基金、</t>
  </si>
  <si>
    <t>专项收入和教育收费资金征收预计表</t>
  </si>
  <si>
    <t>项目代码</t>
  </si>
  <si>
    <t>项  目  名  称</t>
  </si>
  <si>
    <t>上年财政专户结余</t>
  </si>
  <si>
    <t>2021年计划收取数</t>
  </si>
  <si>
    <t>纳入预算内管理</t>
  </si>
  <si>
    <t>纳入教育收费管理</t>
  </si>
  <si>
    <t>附表9</t>
  </si>
  <si>
    <t>单位人员情况基本数字表</t>
  </si>
  <si>
    <t>单位：人</t>
  </si>
  <si>
    <t>在职人员</t>
  </si>
  <si>
    <t>离休人员</t>
  </si>
  <si>
    <t>柔性流动人员</t>
  </si>
  <si>
    <t>临时工</t>
  </si>
  <si>
    <t>2018年9月30日学生学员数</t>
  </si>
  <si>
    <t>编制数</t>
  </si>
  <si>
    <t>实有人数</t>
  </si>
  <si>
    <t>财政负担</t>
  </si>
  <si>
    <t>经费自筹</t>
  </si>
  <si>
    <t>行政</t>
  </si>
  <si>
    <t>事业</t>
  </si>
  <si>
    <t>行政执法</t>
  </si>
  <si>
    <t>公务员管理</t>
  </si>
  <si>
    <t>全额</t>
  </si>
  <si>
    <t>差额</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</si>
</sst>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0"/>
    <numFmt numFmtId="181" formatCode="###0.00"/>
    <numFmt numFmtId="182" formatCode="#,##0.00_ "/>
    <numFmt numFmtId="183" formatCode="&quot;\&quot;#,##0.00_);\(&quot;\&quot;#,##0.00\)"/>
  </numFmts>
  <fonts count="52">
    <font>
      <sz val="9"/>
      <color indexed="8"/>
      <name val="宋体"/>
      <family val="0"/>
    </font>
    <font>
      <sz val="9"/>
      <name val="宋体"/>
      <family val="0"/>
    </font>
    <font>
      <b/>
      <sz val="16"/>
      <name val="宋体"/>
      <family val="0"/>
    </font>
    <font>
      <sz val="10"/>
      <name val="宋体"/>
      <family val="0"/>
    </font>
    <font>
      <b/>
      <sz val="22"/>
      <name val="黑体"/>
      <family val="3"/>
    </font>
    <font>
      <sz val="10"/>
      <color indexed="8"/>
      <name val="宋体"/>
      <family val="0"/>
    </font>
    <font>
      <b/>
      <sz val="18"/>
      <name val="黑体"/>
      <family val="3"/>
    </font>
    <font>
      <sz val="12"/>
      <color indexed="8"/>
      <name val="宋体"/>
      <family val="0"/>
    </font>
    <font>
      <sz val="12"/>
      <name val="宋体"/>
      <family val="0"/>
    </font>
    <font>
      <b/>
      <sz val="10"/>
      <name val="宋体"/>
      <family val="0"/>
    </font>
    <font>
      <b/>
      <sz val="12"/>
      <color indexed="8"/>
      <name val="宋体"/>
      <family val="0"/>
    </font>
    <font>
      <sz val="11"/>
      <color indexed="16"/>
      <name val="Calibri"/>
      <family val="2"/>
    </font>
    <font>
      <sz val="11"/>
      <color indexed="8"/>
      <name val="Calibri"/>
      <family val="2"/>
    </font>
    <font>
      <i/>
      <sz val="11"/>
      <color indexed="23"/>
      <name val="Calibri"/>
      <family val="2"/>
    </font>
    <font>
      <b/>
      <sz val="11"/>
      <color indexed="62"/>
      <name val="Calibri"/>
      <family val="2"/>
    </font>
    <font>
      <u val="single"/>
      <sz val="11"/>
      <color indexed="20"/>
      <name val="Calibri"/>
      <family val="2"/>
    </font>
    <font>
      <b/>
      <sz val="11"/>
      <color indexed="63"/>
      <name val="Calibri"/>
      <family val="2"/>
    </font>
    <font>
      <sz val="11"/>
      <color indexed="9"/>
      <name val="Calibri"/>
      <family val="2"/>
    </font>
    <font>
      <b/>
      <sz val="15"/>
      <color indexed="62"/>
      <name val="Calibri"/>
      <family val="2"/>
    </font>
    <font>
      <b/>
      <sz val="11"/>
      <color indexed="8"/>
      <name val="Calibri"/>
      <family val="2"/>
    </font>
    <font>
      <b/>
      <sz val="18"/>
      <color indexed="62"/>
      <name val="Cambria"/>
      <family val="1"/>
    </font>
    <font>
      <u val="single"/>
      <sz val="11"/>
      <color indexed="12"/>
      <name val="Calibri"/>
      <family val="2"/>
    </font>
    <font>
      <sz val="11"/>
      <color indexed="19"/>
      <name val="Calibri"/>
      <family val="2"/>
    </font>
    <font>
      <sz val="11"/>
      <color indexed="62"/>
      <name val="Calibri"/>
      <family val="2"/>
    </font>
    <font>
      <sz val="11"/>
      <color indexed="17"/>
      <name val="Calibri"/>
      <family val="2"/>
    </font>
    <font>
      <sz val="11"/>
      <color indexed="10"/>
      <name val="Calibri"/>
      <family val="2"/>
    </font>
    <font>
      <b/>
      <sz val="11"/>
      <color indexed="9"/>
      <name val="Calibri"/>
      <family val="2"/>
    </font>
    <font>
      <b/>
      <sz val="13"/>
      <color indexed="62"/>
      <name val="Calibri"/>
      <family val="2"/>
    </font>
    <font>
      <sz val="11"/>
      <color indexed="53"/>
      <name val="Calibri"/>
      <family val="2"/>
    </font>
    <font>
      <b/>
      <sz val="11"/>
      <color indexed="53"/>
      <name val="Calibri"/>
      <family val="2"/>
    </font>
    <font>
      <sz val="11"/>
      <color indexed="8"/>
      <name val="等线"/>
      <family val="0"/>
    </font>
    <font>
      <sz val="11"/>
      <color indexed="60"/>
      <name val="Calibri"/>
      <family val="2"/>
    </font>
    <font>
      <sz val="10"/>
      <name val="Arial"/>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indexed="43"/>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right>
        <color indexed="63"/>
      </right>
      <top/>
      <bottom style="thin"/>
    </border>
    <border>
      <left style="thin"/>
      <right style="thin"/>
      <top/>
      <bottom style="thin"/>
    </border>
    <border>
      <left/>
      <right style="thin"/>
      <top/>
      <bottom style="thin"/>
    </border>
    <border>
      <left>
        <color indexed="63"/>
      </left>
      <right style="thin"/>
      <top style="thin"/>
      <bottom>
        <color indexed="63"/>
      </bottom>
    </border>
    <border>
      <left/>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color indexed="63"/>
      </right>
      <top/>
      <bottom style="thin"/>
    </border>
    <border>
      <left style="thin"/>
      <right style="thin"/>
      <top/>
      <bottom>
        <color indexed="63"/>
      </bottom>
    </border>
    <border>
      <left/>
      <right/>
      <top style="thin">
        <color indexed="8"/>
      </top>
      <bottom/>
    </border>
    <border>
      <left style="thin"/>
      <right>
        <color indexed="63"/>
      </right>
      <top/>
      <bottom>
        <color indexed="63"/>
      </bottom>
    </border>
    <border>
      <left>
        <color indexed="63"/>
      </left>
      <right>
        <color indexed="63"/>
      </right>
      <top style="thin"/>
      <bottom/>
    </border>
    <border>
      <left>
        <color indexed="63"/>
      </left>
      <right style="thin"/>
      <top/>
      <bottom>
        <color indexed="63"/>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s>
  <cellStyleXfs count="107">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2"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5" borderId="0" applyNumberFormat="0" applyBorder="0" applyAlignment="0" applyProtection="0"/>
    <xf numFmtId="0" fontId="35" fillId="6" borderId="0" applyNumberFormat="0" applyBorder="0" applyAlignment="0" applyProtection="0"/>
    <xf numFmtId="178" fontId="0" fillId="0" borderId="0" applyFont="0" applyFill="0" applyBorder="0" applyAlignment="0" applyProtection="0"/>
    <xf numFmtId="0" fontId="36" fillId="7"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8" borderId="2" applyNumberFormat="0" applyFont="0" applyAlignment="0" applyProtection="0"/>
    <xf numFmtId="0" fontId="36" fillId="9" borderId="0" applyNumberFormat="0" applyBorder="0" applyAlignment="0" applyProtection="0"/>
    <xf numFmtId="0" fontId="0" fillId="10" borderId="3"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7" fillId="11" borderId="0" applyNumberFormat="0" applyBorder="0" applyAlignment="0" applyProtection="0"/>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12" fillId="12" borderId="0" applyNumberFormat="0" applyBorder="0" applyAlignment="0" applyProtection="0"/>
    <xf numFmtId="0" fontId="36" fillId="13" borderId="0" applyNumberFormat="0" applyBorder="0" applyAlignment="0" applyProtection="0"/>
    <xf numFmtId="0" fontId="39" fillId="0" borderId="6" applyNumberFormat="0" applyFill="0" applyAlignment="0" applyProtection="0"/>
    <xf numFmtId="0" fontId="36" fillId="14" borderId="0" applyNumberFormat="0" applyBorder="0" applyAlignment="0" applyProtection="0"/>
    <xf numFmtId="0" fontId="45" fillId="15" borderId="7" applyNumberFormat="0" applyAlignment="0" applyProtection="0"/>
    <xf numFmtId="0" fontId="46" fillId="15" borderId="1" applyNumberFormat="0" applyAlignment="0" applyProtection="0"/>
    <xf numFmtId="0" fontId="47" fillId="16" borderId="8" applyNumberFormat="0" applyAlignment="0" applyProtection="0"/>
    <xf numFmtId="0" fontId="33" fillId="17" borderId="0" applyNumberFormat="0" applyBorder="0" applyAlignment="0" applyProtection="0"/>
    <xf numFmtId="0" fontId="36" fillId="18" borderId="0" applyNumberFormat="0" applyBorder="0" applyAlignment="0" applyProtection="0"/>
    <xf numFmtId="0" fontId="48" fillId="0" borderId="9" applyNumberFormat="0" applyFill="0" applyAlignment="0" applyProtection="0"/>
    <xf numFmtId="0" fontId="49" fillId="0" borderId="10" applyNumberFormat="0" applyFill="0" applyAlignment="0" applyProtection="0"/>
    <xf numFmtId="0" fontId="50" fillId="19" borderId="0" applyNumberFormat="0" applyBorder="0" applyAlignment="0" applyProtection="0"/>
    <xf numFmtId="0" fontId="51" fillId="20" borderId="0" applyNumberFormat="0" applyBorder="0" applyAlignment="0" applyProtection="0"/>
    <xf numFmtId="0" fontId="33" fillId="21" borderId="0" applyNumberFormat="0" applyBorder="0" applyAlignment="0" applyProtection="0"/>
    <xf numFmtId="0" fontId="36"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23" fillId="26" borderId="11" applyNumberFormat="0" applyAlignment="0" applyProtection="0"/>
    <xf numFmtId="0" fontId="33" fillId="27" borderId="0" applyNumberFormat="0" applyBorder="0" applyAlignment="0" applyProtection="0"/>
    <xf numFmtId="0" fontId="12" fillId="26"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3" fillId="30" borderId="0" applyNumberFormat="0" applyBorder="0" applyAlignment="0" applyProtection="0"/>
    <xf numFmtId="0" fontId="12" fillId="31" borderId="0" applyNumberFormat="0" applyBorder="0" applyAlignment="0" applyProtection="0"/>
    <xf numFmtId="0" fontId="33" fillId="32" borderId="0" applyNumberFormat="0" applyBorder="0" applyAlignment="0" applyProtection="0"/>
    <xf numFmtId="0" fontId="36" fillId="33" borderId="0" applyNumberFormat="0" applyBorder="0" applyAlignment="0" applyProtection="0"/>
    <xf numFmtId="0" fontId="14" fillId="0" borderId="12" applyNumberFormat="0" applyFill="0" applyAlignment="0" applyProtection="0"/>
    <xf numFmtId="0" fontId="33" fillId="34" borderId="0" applyNumberFormat="0" applyBorder="0" applyAlignment="0" applyProtection="0"/>
    <xf numFmtId="0" fontId="17" fillId="26"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3" fillId="37" borderId="0" applyNumberFormat="0" applyBorder="0" applyAlignment="0" applyProtection="0"/>
    <xf numFmtId="0" fontId="36" fillId="3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30" fillId="0" borderId="0">
      <alignment/>
      <protection/>
    </xf>
    <xf numFmtId="0" fontId="12" fillId="2" borderId="0" applyNumberFormat="0" applyBorder="0" applyAlignment="0" applyProtection="0"/>
    <xf numFmtId="0" fontId="17" fillId="12" borderId="0" applyNumberFormat="0" applyBorder="0" applyAlignment="0" applyProtection="0"/>
    <xf numFmtId="0" fontId="12" fillId="39" borderId="0" applyNumberFormat="0" applyBorder="0" applyAlignment="0" applyProtection="0"/>
    <xf numFmtId="0" fontId="17" fillId="31"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0" borderId="0" applyNumberFormat="0" applyBorder="0" applyAlignment="0" applyProtection="0"/>
    <xf numFmtId="0" fontId="17" fillId="12" borderId="0" applyNumberFormat="0" applyBorder="0" applyAlignment="0" applyProtection="0"/>
    <xf numFmtId="0" fontId="17" fillId="31"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1" fillId="45" borderId="0" applyNumberFormat="0" applyBorder="0" applyAlignment="0" applyProtection="0"/>
    <xf numFmtId="0" fontId="29" fillId="46" borderId="11" applyNumberFormat="0" applyAlignment="0" applyProtection="0"/>
    <xf numFmtId="0" fontId="26" fillId="47" borderId="13" applyNumberFormat="0" applyAlignment="0" applyProtection="0"/>
    <xf numFmtId="0" fontId="13" fillId="0" borderId="0" applyNumberFormat="0" applyFill="0" applyBorder="0" applyAlignment="0" applyProtection="0"/>
    <xf numFmtId="0" fontId="24" fillId="48" borderId="0" applyNumberFormat="0" applyBorder="0" applyAlignment="0" applyProtection="0"/>
    <xf numFmtId="0" fontId="18" fillId="0" borderId="14" applyNumberFormat="0" applyFill="0" applyAlignment="0" applyProtection="0"/>
    <xf numFmtId="0" fontId="27" fillId="0" borderId="15" applyNumberFormat="0" applyFill="0" applyAlignment="0" applyProtection="0"/>
    <xf numFmtId="0" fontId="14" fillId="0" borderId="0" applyNumberFormat="0" applyFill="0" applyBorder="0" applyAlignment="0" applyProtection="0"/>
    <xf numFmtId="0" fontId="28" fillId="0" borderId="16" applyNumberFormat="0" applyFill="0" applyAlignment="0" applyProtection="0"/>
    <xf numFmtId="0" fontId="31" fillId="26" borderId="0" applyNumberFormat="0" applyBorder="0" applyAlignment="0" applyProtection="0"/>
    <xf numFmtId="0" fontId="16" fillId="46" borderId="17" applyNumberFormat="0" applyAlignment="0" applyProtection="0"/>
    <xf numFmtId="0" fontId="20" fillId="0" borderId="0" applyNumberFormat="0" applyFill="0" applyBorder="0" applyAlignment="0" applyProtection="0"/>
    <xf numFmtId="0" fontId="19" fillId="0" borderId="18" applyNumberFormat="0" applyFill="0" applyAlignment="0" applyProtection="0"/>
    <xf numFmtId="0" fontId="25" fillId="0" borderId="0" applyNumberFormat="0" applyFill="0" applyBorder="0" applyAlignment="0" applyProtection="0"/>
    <xf numFmtId="0" fontId="32" fillId="0" borderId="0">
      <alignment/>
      <protection/>
    </xf>
    <xf numFmtId="0" fontId="8" fillId="0" borderId="0">
      <alignment vertical="center"/>
      <protection/>
    </xf>
  </cellStyleXfs>
  <cellXfs count="254">
    <xf numFmtId="1" fontId="0" fillId="0" borderId="0" xfId="0" applyNumberFormat="1" applyFont="1" applyFill="1" applyAlignment="1">
      <alignment/>
    </xf>
    <xf numFmtId="1" fontId="0" fillId="0" borderId="0" xfId="0" applyNumberFormat="1" applyFont="1" applyFill="1" applyAlignment="1">
      <alignment vertical="center"/>
    </xf>
    <xf numFmtId="1" fontId="1" fillId="0" borderId="0" xfId="0" applyNumberFormat="1" applyFont="1" applyFill="1" applyAlignment="1">
      <alignment/>
    </xf>
    <xf numFmtId="0" fontId="1" fillId="0" borderId="0" xfId="0" applyNumberFormat="1" applyFont="1" applyFill="1" applyAlignment="1">
      <alignment/>
    </xf>
    <xf numFmtId="0" fontId="1" fillId="46" borderId="0" xfId="0" applyNumberFormat="1" applyFont="1" applyFill="1" applyAlignment="1">
      <alignment horizontal="center"/>
    </xf>
    <xf numFmtId="0" fontId="1" fillId="46" borderId="0" xfId="0" applyNumberFormat="1" applyFont="1" applyFill="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left" vertical="center"/>
      <protection/>
    </xf>
    <xf numFmtId="0" fontId="1" fillId="46" borderId="0" xfId="0" applyNumberFormat="1" applyFont="1" applyFill="1" applyAlignment="1">
      <alignment vertical="center"/>
    </xf>
    <xf numFmtId="0" fontId="1"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vertical="center" wrapText="1"/>
      <protection/>
    </xf>
    <xf numFmtId="180" fontId="1" fillId="0" borderId="19" xfId="0" applyNumberFormat="1" applyFont="1" applyFill="1" applyBorder="1" applyAlignment="1" applyProtection="1">
      <alignment vertical="center" wrapText="1"/>
      <protection/>
    </xf>
    <xf numFmtId="180" fontId="1" fillId="0" borderId="22" xfId="0" applyNumberFormat="1" applyFont="1" applyFill="1" applyBorder="1" applyAlignment="1" applyProtection="1">
      <alignment vertical="center" wrapText="1"/>
      <protection/>
    </xf>
    <xf numFmtId="180" fontId="1" fillId="0" borderId="21" xfId="0" applyNumberFormat="1" applyFont="1" applyFill="1" applyBorder="1" applyAlignment="1" applyProtection="1">
      <alignment vertical="center" wrapText="1"/>
      <protection/>
    </xf>
    <xf numFmtId="180" fontId="1" fillId="0" borderId="23" xfId="0" applyNumberFormat="1" applyFont="1" applyFill="1" applyBorder="1" applyAlignment="1" applyProtection="1">
      <alignment vertical="center" wrapText="1"/>
      <protection/>
    </xf>
    <xf numFmtId="0" fontId="1" fillId="46" borderId="0" xfId="0" applyNumberFormat="1" applyFont="1" applyFill="1" applyAlignment="1">
      <alignment horizontal="right" vertical="center"/>
    </xf>
    <xf numFmtId="0" fontId="1" fillId="0" borderId="21" xfId="0" applyNumberFormat="1"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center"/>
      <protection/>
    </xf>
    <xf numFmtId="0" fontId="1" fillId="0" borderId="24" xfId="0" applyNumberFormat="1" applyFont="1" applyFill="1" applyBorder="1" applyAlignment="1" applyProtection="1">
      <alignment horizontal="center" vertical="center" wrapText="1"/>
      <protection/>
    </xf>
    <xf numFmtId="1" fontId="0" fillId="0" borderId="24" xfId="0" applyNumberFormat="1" applyFont="1" applyFill="1" applyBorder="1" applyAlignment="1">
      <alignment horizontal="center" vertical="center" wrapText="1"/>
    </xf>
    <xf numFmtId="0" fontId="1" fillId="0" borderId="25" xfId="0" applyNumberFormat="1" applyFont="1" applyFill="1" applyBorder="1" applyAlignment="1" applyProtection="1">
      <alignment horizontal="center" vertical="center" wrapText="1"/>
      <protection/>
    </xf>
    <xf numFmtId="180" fontId="1" fillId="0" borderId="24" xfId="0" applyNumberFormat="1" applyFont="1" applyFill="1" applyBorder="1" applyAlignment="1" applyProtection="1">
      <alignment vertical="center" wrapText="1"/>
      <protection/>
    </xf>
    <xf numFmtId="1" fontId="0" fillId="0" borderId="0" xfId="0" applyNumberFormat="1" applyFont="1" applyFill="1" applyBorder="1" applyAlignment="1">
      <alignment vertical="center"/>
    </xf>
    <xf numFmtId="0" fontId="3" fillId="46" borderId="0" xfId="0" applyNumberFormat="1" applyFont="1" applyFill="1" applyAlignment="1">
      <alignment/>
    </xf>
    <xf numFmtId="0" fontId="3" fillId="46" borderId="0" xfId="0" applyNumberFormat="1" applyFont="1" applyFill="1" applyAlignment="1">
      <alignment horizontal="right" vertical="center"/>
    </xf>
    <xf numFmtId="0" fontId="2" fillId="46" borderId="0" xfId="0" applyNumberFormat="1" applyFont="1" applyFill="1" applyAlignment="1">
      <alignment horizontal="center" vertical="center"/>
    </xf>
    <xf numFmtId="0" fontId="3" fillId="0" borderId="26" xfId="0" applyNumberFormat="1" applyFont="1" applyFill="1" applyBorder="1" applyAlignment="1" applyProtection="1">
      <alignment horizontal="left" vertical="center"/>
      <protection/>
    </xf>
    <xf numFmtId="0" fontId="3" fillId="46" borderId="0" xfId="0" applyNumberFormat="1" applyFont="1" applyFill="1" applyAlignment="1">
      <alignment horizontal="left" vertical="center"/>
    </xf>
    <xf numFmtId="0" fontId="3" fillId="0" borderId="0" xfId="0" applyNumberFormat="1" applyFont="1" applyFill="1" applyAlignment="1">
      <alignment horizontal="right" vertical="center"/>
    </xf>
    <xf numFmtId="0" fontId="3" fillId="0" borderId="27" xfId="0" applyNumberFormat="1" applyFont="1" applyFill="1" applyBorder="1" applyAlignment="1" applyProtection="1">
      <alignment horizontal="center" vertical="center" wrapText="1"/>
      <protection/>
    </xf>
    <xf numFmtId="0" fontId="3" fillId="0" borderId="28" xfId="0" applyNumberFormat="1" applyFont="1" applyFill="1" applyBorder="1" applyAlignment="1">
      <alignment horizontal="center" vertical="center" wrapText="1"/>
    </xf>
    <xf numFmtId="0" fontId="3" fillId="46" borderId="19"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46" borderId="20" xfId="0" applyNumberFormat="1" applyFont="1" applyFill="1" applyBorder="1" applyAlignment="1">
      <alignment horizontal="center" vertical="center" wrapText="1"/>
    </xf>
    <xf numFmtId="0" fontId="3" fillId="0" borderId="19" xfId="0" applyNumberFormat="1" applyFont="1" applyFill="1" applyBorder="1" applyAlignment="1" applyProtection="1">
      <alignment horizontal="center" vertical="center" wrapText="1"/>
      <protection/>
    </xf>
    <xf numFmtId="0" fontId="3" fillId="0" borderId="23" xfId="0" applyNumberFormat="1" applyFont="1" applyFill="1" applyBorder="1" applyAlignment="1">
      <alignment horizontal="center" vertical="center" wrapText="1"/>
    </xf>
    <xf numFmtId="1" fontId="3" fillId="0" borderId="19" xfId="0" applyNumberFormat="1" applyFont="1" applyFill="1" applyBorder="1" applyAlignment="1">
      <alignment horizontal="center" vertical="center" wrapText="1"/>
    </xf>
    <xf numFmtId="0" fontId="3" fillId="46" borderId="21" xfId="0" applyNumberFormat="1" applyFont="1" applyFill="1" applyBorder="1" applyAlignment="1">
      <alignment horizontal="center" vertical="center"/>
    </xf>
    <xf numFmtId="0" fontId="3" fillId="46" borderId="21" xfId="0" applyNumberFormat="1" applyFont="1" applyFill="1" applyBorder="1" applyAlignment="1" applyProtection="1">
      <alignment horizontal="center" vertical="center" wrapText="1"/>
      <protection/>
    </xf>
    <xf numFmtId="0" fontId="3" fillId="46"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9" xfId="0" applyNumberFormat="1" applyFont="1" applyFill="1" applyBorder="1" applyAlignment="1">
      <alignment horizontal="center" vertical="center" wrapText="1"/>
    </xf>
    <xf numFmtId="1" fontId="3" fillId="0" borderId="20" xfId="0" applyNumberFormat="1" applyFont="1" applyFill="1" applyBorder="1" applyAlignment="1">
      <alignment horizontal="center" vertical="center" wrapText="1"/>
    </xf>
    <xf numFmtId="0" fontId="3" fillId="46" borderId="25" xfId="0" applyNumberFormat="1" applyFont="1" applyFill="1" applyBorder="1" applyAlignment="1">
      <alignment horizontal="center" vertical="center"/>
    </xf>
    <xf numFmtId="0" fontId="3" fillId="46" borderId="25" xfId="0" applyNumberFormat="1" applyFont="1" applyFill="1" applyBorder="1" applyAlignment="1" applyProtection="1">
      <alignment horizontal="center" vertical="center" wrapText="1"/>
      <protection/>
    </xf>
    <xf numFmtId="0" fontId="3" fillId="46" borderId="20" xfId="0" applyNumberFormat="1" applyFont="1" applyFill="1" applyBorder="1" applyAlignment="1" applyProtection="1">
      <alignment horizontal="center" vertical="center" wrapText="1"/>
      <protection/>
    </xf>
    <xf numFmtId="49" fontId="3" fillId="0" borderId="21" xfId="0" applyNumberFormat="1" applyFont="1" applyFill="1" applyBorder="1" applyAlignment="1" applyProtection="1">
      <alignment vertical="center" wrapText="1"/>
      <protection/>
    </xf>
    <xf numFmtId="181" fontId="3" fillId="0" borderId="19" xfId="0" applyNumberFormat="1" applyFont="1" applyFill="1" applyBorder="1" applyAlignment="1" applyProtection="1">
      <alignment vertical="center" wrapText="1"/>
      <protection/>
    </xf>
    <xf numFmtId="181" fontId="3" fillId="0" borderId="22" xfId="0" applyNumberFormat="1" applyFont="1" applyFill="1" applyBorder="1" applyAlignment="1" applyProtection="1">
      <alignment vertical="center" wrapText="1"/>
      <protection/>
    </xf>
    <xf numFmtId="181" fontId="3" fillId="0" borderId="21" xfId="0" applyNumberFormat="1" applyFont="1" applyFill="1" applyBorder="1" applyAlignment="1" applyProtection="1">
      <alignment vertical="center" wrapText="1"/>
      <protection/>
    </xf>
    <xf numFmtId="0" fontId="4" fillId="0" borderId="0" xfId="0" applyNumberFormat="1" applyFont="1" applyFill="1" applyAlignment="1" applyProtection="1">
      <alignment horizontal="center"/>
      <protection/>
    </xf>
    <xf numFmtId="0" fontId="1" fillId="0" borderId="0" xfId="0" applyNumberFormat="1" applyFont="1" applyFill="1" applyBorder="1" applyAlignment="1" applyProtection="1">
      <alignment horizontal="left" vertical="center"/>
      <protection/>
    </xf>
    <xf numFmtId="1" fontId="1" fillId="0" borderId="24" xfId="0" applyNumberFormat="1" applyFont="1" applyFill="1" applyBorder="1" applyAlignment="1" applyProtection="1">
      <alignment horizontal="center" vertical="center"/>
      <protection/>
    </xf>
    <xf numFmtId="1" fontId="1" fillId="0" borderId="24" xfId="0" applyNumberFormat="1" applyFont="1" applyFill="1" applyBorder="1" applyAlignment="1" applyProtection="1">
      <alignment horizontal="center" vertical="center" wrapText="1"/>
      <protection/>
    </xf>
    <xf numFmtId="1" fontId="1" fillId="0" borderId="24" xfId="0" applyFont="1" applyBorder="1" applyAlignment="1">
      <alignment horizontal="center" vertical="center" wrapText="1"/>
    </xf>
    <xf numFmtId="1" fontId="1" fillId="0" borderId="24" xfId="0" applyFont="1" applyFill="1" applyBorder="1" applyAlignment="1">
      <alignment horizontal="center" vertical="center" wrapText="1"/>
    </xf>
    <xf numFmtId="49" fontId="1" fillId="0" borderId="24" xfId="0" applyNumberFormat="1" applyFont="1" applyFill="1" applyBorder="1" applyAlignment="1" applyProtection="1">
      <alignment vertical="center" wrapText="1"/>
      <protection/>
    </xf>
    <xf numFmtId="3" fontId="1" fillId="0" borderId="24" xfId="0" applyNumberFormat="1" applyFont="1" applyFill="1" applyBorder="1" applyAlignment="1" applyProtection="1">
      <alignment vertical="center" wrapText="1"/>
      <protection/>
    </xf>
    <xf numFmtId="0" fontId="1" fillId="0" borderId="30" xfId="0" applyNumberFormat="1" applyFont="1" applyFill="1" applyBorder="1" applyAlignment="1" applyProtection="1">
      <alignment horizontal="center" vertical="center"/>
      <protection/>
    </xf>
    <xf numFmtId="0" fontId="1" fillId="0" borderId="26" xfId="0" applyNumberFormat="1" applyFont="1" applyFill="1" applyBorder="1" applyAlignment="1" applyProtection="1">
      <alignment horizontal="center" vertical="center" wrapText="1"/>
      <protection/>
    </xf>
    <xf numFmtId="0" fontId="1" fillId="0" borderId="31" xfId="0" applyNumberFormat="1" applyFont="1" applyFill="1" applyBorder="1" applyAlignment="1" applyProtection="1">
      <alignment horizontal="center" vertical="center"/>
      <protection/>
    </xf>
    <xf numFmtId="0" fontId="1" fillId="0" borderId="32" xfId="0" applyNumberFormat="1" applyFont="1" applyFill="1" applyBorder="1" applyAlignment="1" applyProtection="1">
      <alignment horizontal="center" vertical="center"/>
      <protection/>
    </xf>
    <xf numFmtId="0" fontId="1" fillId="0" borderId="28"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horizontal="center" vertical="center" wrapText="1"/>
      <protection/>
    </xf>
    <xf numFmtId="181" fontId="1" fillId="0" borderId="22" xfId="0" applyNumberFormat="1" applyFont="1" applyFill="1" applyBorder="1" applyAlignment="1" applyProtection="1">
      <alignment vertical="center" wrapText="1"/>
      <protection/>
    </xf>
    <xf numFmtId="181" fontId="1" fillId="0" borderId="21" xfId="0" applyNumberFormat="1" applyFont="1" applyFill="1" applyBorder="1" applyAlignment="1" applyProtection="1">
      <alignment vertical="center" wrapText="1"/>
      <protection/>
    </xf>
    <xf numFmtId="181" fontId="1" fillId="0" borderId="19" xfId="0" applyNumberFormat="1" applyFont="1" applyFill="1" applyBorder="1" applyAlignment="1" applyProtection="1">
      <alignment vertical="center" wrapText="1"/>
      <protection/>
    </xf>
    <xf numFmtId="0" fontId="1" fillId="0" borderId="33" xfId="0" applyNumberFormat="1" applyFont="1" applyFill="1" applyBorder="1" applyAlignment="1" applyProtection="1">
      <alignment horizontal="center" vertical="center" wrapText="1"/>
      <protection/>
    </xf>
    <xf numFmtId="0" fontId="5" fillId="46" borderId="34"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1" fillId="46" borderId="0" xfId="0" applyNumberFormat="1" applyFont="1" applyFill="1" applyAlignment="1">
      <alignment horizontal="right"/>
    </xf>
    <xf numFmtId="0" fontId="1" fillId="0" borderId="0" xfId="0" applyNumberFormat="1" applyFont="1" applyFill="1" applyAlignment="1">
      <alignment vertical="center"/>
    </xf>
    <xf numFmtId="1" fontId="1" fillId="0" borderId="31" xfId="0" applyNumberFormat="1" applyFont="1" applyFill="1" applyBorder="1" applyAlignment="1" applyProtection="1">
      <alignment horizontal="center" vertical="center"/>
      <protection/>
    </xf>
    <xf numFmtId="1" fontId="1" fillId="0" borderId="30" xfId="0" applyNumberFormat="1" applyFont="1" applyFill="1" applyBorder="1" applyAlignment="1" applyProtection="1">
      <alignment horizontal="center" vertical="center"/>
      <protection/>
    </xf>
    <xf numFmtId="1" fontId="1" fillId="0" borderId="32" xfId="0" applyNumberFormat="1" applyFont="1" applyFill="1" applyBorder="1" applyAlignment="1" applyProtection="1">
      <alignment horizontal="center" vertical="center"/>
      <protection/>
    </xf>
    <xf numFmtId="1" fontId="1" fillId="0" borderId="27" xfId="0" applyNumberFormat="1" applyFont="1" applyFill="1" applyBorder="1" applyAlignment="1" applyProtection="1">
      <alignment horizontal="center" vertical="center"/>
      <protection/>
    </xf>
    <xf numFmtId="1" fontId="1" fillId="0" borderId="27" xfId="0" applyNumberFormat="1" applyFont="1" applyFill="1" applyBorder="1" applyAlignment="1" applyProtection="1">
      <alignment horizontal="center" vertical="center" wrapText="1"/>
      <protection/>
    </xf>
    <xf numFmtId="1" fontId="1" fillId="0" borderId="19" xfId="0" applyNumberFormat="1" applyFont="1" applyFill="1" applyBorder="1" applyAlignment="1" applyProtection="1">
      <alignment horizontal="center" vertical="center"/>
      <protection/>
    </xf>
    <xf numFmtId="1" fontId="1" fillId="0" borderId="19" xfId="0" applyNumberFormat="1" applyFont="1" applyFill="1" applyBorder="1" applyAlignment="1" applyProtection="1">
      <alignment horizontal="center" vertical="center" wrapText="1"/>
      <protection/>
    </xf>
    <xf numFmtId="1" fontId="1" fillId="0" borderId="20" xfId="0" applyFont="1" applyBorder="1" applyAlignment="1">
      <alignment horizontal="center" vertical="center" wrapText="1"/>
    </xf>
    <xf numFmtId="1" fontId="1" fillId="0" borderId="20" xfId="0" applyFont="1" applyFill="1" applyBorder="1" applyAlignment="1">
      <alignment horizontal="center" vertical="center" wrapText="1"/>
    </xf>
    <xf numFmtId="1" fontId="1" fillId="0" borderId="20"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left" vertical="center" wrapText="1"/>
      <protection/>
    </xf>
    <xf numFmtId="181" fontId="1" fillId="0" borderId="23" xfId="0" applyNumberFormat="1" applyFont="1" applyFill="1" applyBorder="1" applyAlignment="1" applyProtection="1">
      <alignment vertical="center" wrapText="1"/>
      <protection/>
    </xf>
    <xf numFmtId="1" fontId="0" fillId="0" borderId="0" xfId="0" applyNumberFormat="1" applyFont="1" applyFill="1" applyBorder="1" applyAlignment="1">
      <alignment/>
    </xf>
    <xf numFmtId="1" fontId="1" fillId="0" borderId="27" xfId="0" applyFont="1" applyFill="1" applyBorder="1" applyAlignment="1">
      <alignment horizontal="center" vertical="center"/>
    </xf>
    <xf numFmtId="1" fontId="1" fillId="0" borderId="27" xfId="0"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0" xfId="0" applyNumberFormat="1" applyFont="1" applyBorder="1" applyAlignment="1">
      <alignment horizontal="center" vertical="center" wrapText="1"/>
    </xf>
    <xf numFmtId="3" fontId="1" fillId="0" borderId="21" xfId="0" applyNumberFormat="1" applyFont="1" applyFill="1" applyBorder="1" applyAlignment="1" applyProtection="1">
      <alignment horizontal="left" vertical="center" wrapText="1"/>
      <protection/>
    </xf>
    <xf numFmtId="4" fontId="1" fillId="0" borderId="19" xfId="0" applyNumberFormat="1" applyFont="1" applyFill="1" applyBorder="1" applyAlignment="1" applyProtection="1">
      <alignment horizontal="left" vertical="center" wrapText="1"/>
      <protection/>
    </xf>
    <xf numFmtId="0" fontId="1" fillId="0" borderId="23"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protection/>
    </xf>
    <xf numFmtId="49" fontId="1" fillId="0" borderId="22" xfId="0" applyNumberFormat="1" applyFont="1" applyFill="1" applyBorder="1" applyAlignment="1" applyProtection="1">
      <alignment horizontal="left" vertical="center" wrapText="1"/>
      <protection/>
    </xf>
    <xf numFmtId="0" fontId="1" fillId="0" borderId="35" xfId="0" applyNumberFormat="1" applyFont="1" applyFill="1" applyBorder="1" applyAlignment="1" applyProtection="1">
      <alignment horizontal="center" vertical="center"/>
      <protection/>
    </xf>
    <xf numFmtId="0" fontId="1" fillId="0" borderId="34" xfId="0" applyNumberFormat="1" applyFont="1" applyFill="1" applyBorder="1" applyAlignment="1" applyProtection="1">
      <alignment horizontal="center" vertical="center" wrapText="1"/>
      <protection/>
    </xf>
    <xf numFmtId="181" fontId="1" fillId="0" borderId="24" xfId="0" applyNumberFormat="1" applyFont="1" applyFill="1" applyBorder="1" applyAlignment="1" applyProtection="1">
      <alignment vertical="center" wrapText="1"/>
      <protection/>
    </xf>
    <xf numFmtId="0" fontId="6" fillId="0" borderId="0" xfId="0" applyNumberFormat="1" applyFont="1" applyFill="1" applyAlignment="1" applyProtection="1">
      <alignment horizontal="center"/>
      <protection/>
    </xf>
    <xf numFmtId="0" fontId="1" fillId="0" borderId="0" xfId="0" applyNumberFormat="1" applyFont="1" applyFill="1" applyAlignment="1" applyProtection="1">
      <alignment horizontal="left" vertical="center"/>
      <protection/>
    </xf>
    <xf numFmtId="0" fontId="1" fillId="0" borderId="23" xfId="0" applyNumberFormat="1" applyFont="1" applyFill="1" applyBorder="1" applyAlignment="1" applyProtection="1">
      <alignment horizontal="centerContinuous" vertical="center" wrapText="1"/>
      <protection/>
    </xf>
    <xf numFmtId="0" fontId="1" fillId="0" borderId="21" xfId="0" applyNumberFormat="1" applyFont="1" applyFill="1" applyBorder="1" applyAlignment="1" applyProtection="1">
      <alignment horizontal="centerContinuous" vertical="center" wrapText="1"/>
      <protection/>
    </xf>
    <xf numFmtId="1" fontId="1" fillId="0" borderId="26" xfId="0" applyNumberFormat="1" applyFont="1" applyFill="1" applyBorder="1" applyAlignment="1" applyProtection="1">
      <alignment horizontal="center" vertical="center" wrapText="1"/>
      <protection/>
    </xf>
    <xf numFmtId="1" fontId="1" fillId="0" borderId="36" xfId="0" applyNumberFormat="1" applyFont="1" applyFill="1" applyBorder="1" applyAlignment="1" applyProtection="1">
      <alignment horizontal="center" vertical="center" wrapText="1"/>
      <protection/>
    </xf>
    <xf numFmtId="1" fontId="1" fillId="0" borderId="25" xfId="0" applyNumberFormat="1" applyFont="1" applyFill="1" applyBorder="1" applyAlignment="1" applyProtection="1">
      <alignment horizontal="center" vertical="center" wrapText="1"/>
      <protection/>
    </xf>
    <xf numFmtId="0" fontId="1" fillId="0" borderId="31" xfId="0" applyNumberFormat="1" applyFont="1" applyFill="1" applyBorder="1" applyAlignment="1" applyProtection="1">
      <alignment horizontal="center" vertical="center" wrapText="1"/>
      <protection/>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0" borderId="37" xfId="0" applyNumberFormat="1" applyFont="1" applyFill="1" applyBorder="1" applyAlignment="1" applyProtection="1">
      <alignment horizontal="center" vertical="center" wrapText="1"/>
      <protection/>
    </xf>
    <xf numFmtId="0" fontId="5" fillId="0" borderId="38"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1" fontId="1" fillId="0" borderId="0" xfId="0" applyNumberFormat="1" applyFont="1" applyFill="1" applyBorder="1" applyAlignment="1">
      <alignment vertical="center" wrapText="1"/>
    </xf>
    <xf numFmtId="0" fontId="2" fillId="0" borderId="0" xfId="0" applyNumberFormat="1" applyFont="1" applyFill="1" applyAlignment="1" applyProtection="1">
      <alignment horizontal="center"/>
      <protection/>
    </xf>
    <xf numFmtId="0" fontId="1" fillId="0" borderId="26" xfId="0" applyNumberFormat="1" applyFont="1" applyFill="1" applyBorder="1" applyAlignment="1" applyProtection="1">
      <alignment horizontal="left" vertical="center"/>
      <protection/>
    </xf>
    <xf numFmtId="1" fontId="1" fillId="0" borderId="19" xfId="0" applyFont="1" applyFill="1" applyBorder="1" applyAlignment="1">
      <alignment horizontal="center" vertical="center"/>
    </xf>
    <xf numFmtId="1" fontId="1" fillId="0" borderId="20" xfId="0" applyNumberFormat="1" applyFont="1" applyFill="1" applyBorder="1" applyAlignment="1" applyProtection="1">
      <alignment horizontal="center" vertical="center"/>
      <protection/>
    </xf>
    <xf numFmtId="3" fontId="1" fillId="0" borderId="19" xfId="0" applyNumberFormat="1" applyFont="1" applyFill="1" applyBorder="1" applyAlignment="1" applyProtection="1">
      <alignment vertical="center" wrapText="1"/>
      <protection/>
    </xf>
    <xf numFmtId="49" fontId="1" fillId="0" borderId="22" xfId="0" applyNumberFormat="1" applyFont="1" applyFill="1" applyBorder="1" applyAlignment="1" applyProtection="1">
      <alignment vertical="center" wrapText="1"/>
      <protection/>
    </xf>
    <xf numFmtId="49" fontId="1" fillId="0" borderId="19" xfId="0" applyNumberFormat="1" applyFont="1" applyFill="1" applyBorder="1" applyAlignment="1" applyProtection="1">
      <alignment vertical="center" wrapText="1"/>
      <protection/>
    </xf>
    <xf numFmtId="0" fontId="1" fillId="0" borderId="39" xfId="0" applyNumberFormat="1" applyFont="1" applyFill="1" applyBorder="1" applyAlignment="1" applyProtection="1">
      <alignment horizontal="center" vertical="center" wrapText="1"/>
      <protection/>
    </xf>
    <xf numFmtId="1" fontId="1" fillId="0" borderId="40" xfId="0" applyNumberFormat="1" applyFont="1" applyFill="1" applyBorder="1" applyAlignment="1" applyProtection="1">
      <alignment horizontal="center" vertical="center" wrapText="1"/>
      <protection/>
    </xf>
    <xf numFmtId="1" fontId="1" fillId="0" borderId="41" xfId="0" applyNumberFormat="1" applyFont="1" applyFill="1" applyBorder="1" applyAlignment="1" applyProtection="1">
      <alignment horizontal="center" vertical="center" wrapText="1"/>
      <protection/>
    </xf>
    <xf numFmtId="1" fontId="1" fillId="0" borderId="39" xfId="0" applyNumberFormat="1" applyFont="1" applyFill="1" applyBorder="1" applyAlignment="1" applyProtection="1">
      <alignment horizontal="center" vertical="center" wrapText="1"/>
      <protection/>
    </xf>
    <xf numFmtId="181" fontId="1" fillId="0" borderId="27" xfId="0" applyNumberFormat="1" applyFont="1" applyFill="1" applyBorder="1" applyAlignment="1" applyProtection="1">
      <alignment vertical="center" wrapText="1"/>
      <protection/>
    </xf>
    <xf numFmtId="0" fontId="3" fillId="46" borderId="23" xfId="0" applyNumberFormat="1" applyFont="1" applyFill="1" applyBorder="1" applyAlignment="1" applyProtection="1">
      <alignment horizontal="center" vertical="center"/>
      <protection/>
    </xf>
    <xf numFmtId="0" fontId="3" fillId="46" borderId="29" xfId="0" applyNumberFormat="1" applyFont="1" applyFill="1" applyBorder="1" applyAlignment="1" applyProtection="1">
      <alignment horizontal="center" vertical="center"/>
      <protection/>
    </xf>
    <xf numFmtId="49" fontId="1" fillId="0" borderId="23" xfId="0" applyNumberFormat="1" applyFont="1" applyFill="1" applyBorder="1" applyAlignment="1" applyProtection="1">
      <alignment vertical="center" wrapText="1"/>
      <protection/>
    </xf>
    <xf numFmtId="0" fontId="6" fillId="0" borderId="0" xfId="0" applyNumberFormat="1" applyFont="1" applyFill="1" applyAlignment="1" applyProtection="1">
      <alignment horizontal="center" vertical="center"/>
      <protection/>
    </xf>
    <xf numFmtId="0" fontId="1" fillId="0" borderId="31"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46" borderId="19" xfId="0" applyNumberFormat="1" applyFont="1" applyFill="1" applyBorder="1" applyAlignment="1" applyProtection="1">
      <alignment horizontal="center" vertical="center"/>
      <protection/>
    </xf>
    <xf numFmtId="49" fontId="1" fillId="0" borderId="21" xfId="0" applyNumberFormat="1" applyFont="1" applyFill="1" applyBorder="1" applyAlignment="1" applyProtection="1">
      <alignment horizontal="center" vertical="center" wrapText="1"/>
      <protection/>
    </xf>
    <xf numFmtId="0" fontId="0" fillId="0" borderId="0" xfId="0" applyNumberFormat="1" applyFont="1" applyFill="1" applyAlignment="1">
      <alignment vertical="center"/>
    </xf>
    <xf numFmtId="0" fontId="1" fillId="0" borderId="25"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wrapText="1"/>
    </xf>
    <xf numFmtId="0" fontId="1" fillId="46" borderId="34"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4" fontId="1" fillId="0" borderId="19" xfId="0" applyNumberFormat="1" applyFont="1" applyFill="1" applyBorder="1" applyAlignment="1" applyProtection="1">
      <alignment vertical="center" wrapText="1"/>
      <protection/>
    </xf>
    <xf numFmtId="4" fontId="1" fillId="0" borderId="22" xfId="0" applyNumberFormat="1" applyFont="1" applyFill="1" applyBorder="1" applyAlignment="1" applyProtection="1">
      <alignment vertical="center" wrapText="1"/>
      <protection/>
    </xf>
    <xf numFmtId="4" fontId="1" fillId="0" borderId="21" xfId="0" applyNumberFormat="1" applyFont="1" applyFill="1" applyBorder="1" applyAlignment="1" applyProtection="1">
      <alignment vertical="center" wrapText="1"/>
      <protection/>
    </xf>
    <xf numFmtId="0" fontId="0" fillId="46" borderId="0" xfId="0" applyNumberFormat="1" applyFont="1" applyFill="1" applyAlignment="1">
      <alignment vertical="center"/>
    </xf>
    <xf numFmtId="1" fontId="0" fillId="0" borderId="31" xfId="0" applyNumberFormat="1" applyFont="1" applyFill="1" applyBorder="1" applyAlignment="1">
      <alignment horizontal="center" vertical="center"/>
    </xf>
    <xf numFmtId="1" fontId="0" fillId="0" borderId="30"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0" fontId="1" fillId="46" borderId="31" xfId="0" applyNumberFormat="1" applyFont="1" applyFill="1" applyBorder="1" applyAlignment="1" applyProtection="1">
      <alignment horizontal="center" vertical="center"/>
      <protection/>
    </xf>
    <xf numFmtId="0" fontId="1" fillId="46" borderId="0" xfId="0" applyNumberFormat="1" applyFont="1" applyFill="1" applyAlignment="1" applyProtection="1">
      <alignment horizontal="right" vertical="center"/>
      <protection/>
    </xf>
    <xf numFmtId="0" fontId="1" fillId="46" borderId="30" xfId="0" applyNumberFormat="1" applyFont="1" applyFill="1" applyBorder="1" applyAlignment="1" applyProtection="1">
      <alignment horizontal="center" vertical="center"/>
      <protection/>
    </xf>
    <xf numFmtId="0" fontId="1" fillId="46" borderId="32" xfId="0" applyNumberFormat="1" applyFont="1" applyFill="1" applyBorder="1" applyAlignment="1" applyProtection="1">
      <alignment horizontal="center" vertical="center"/>
      <protection/>
    </xf>
    <xf numFmtId="0" fontId="1" fillId="46" borderId="19" xfId="0" applyNumberFormat="1" applyFont="1" applyFill="1" applyBorder="1" applyAlignment="1" applyProtection="1">
      <alignment horizontal="center" vertical="center" wrapText="1"/>
      <protection/>
    </xf>
    <xf numFmtId="0" fontId="7" fillId="46" borderId="0" xfId="0" applyNumberFormat="1" applyFont="1" applyFill="1" applyAlignment="1">
      <alignment/>
    </xf>
    <xf numFmtId="1" fontId="0" fillId="0" borderId="0" xfId="0" applyNumberFormat="1" applyFont="1" applyFill="1" applyAlignment="1">
      <alignment horizontal="right" vertical="center"/>
    </xf>
    <xf numFmtId="0" fontId="1" fillId="46" borderId="20" xfId="0" applyNumberFormat="1" applyFont="1" applyFill="1" applyBorder="1" applyAlignment="1" applyProtection="1">
      <alignment horizontal="center" vertical="center" wrapText="1"/>
      <protection/>
    </xf>
    <xf numFmtId="0" fontId="2" fillId="0" borderId="0" xfId="106" applyFont="1" applyFill="1" applyAlignment="1">
      <alignment horizontal="center" vertical="center" wrapText="1"/>
      <protection/>
    </xf>
    <xf numFmtId="0" fontId="8" fillId="0" borderId="0" xfId="106" applyFont="1" applyFill="1" applyAlignment="1">
      <alignment horizontal="right" vertical="center" wrapText="1"/>
      <protection/>
    </xf>
    <xf numFmtId="0" fontId="9" fillId="0" borderId="19" xfId="106" applyFont="1" applyFill="1" applyBorder="1" applyAlignment="1">
      <alignment horizontal="center" vertical="center" wrapText="1"/>
      <protection/>
    </xf>
    <xf numFmtId="0" fontId="9" fillId="0" borderId="20" xfId="106" applyFont="1" applyFill="1" applyBorder="1" applyAlignment="1">
      <alignment horizontal="center" vertical="center" wrapText="1"/>
      <protection/>
    </xf>
    <xf numFmtId="0" fontId="3" fillId="0" borderId="23" xfId="106" applyFont="1" applyFill="1" applyBorder="1" applyAlignment="1" applyProtection="1">
      <alignment horizontal="left" vertical="center" wrapText="1"/>
      <protection/>
    </xf>
    <xf numFmtId="182" fontId="3" fillId="0" borderId="19" xfId="106" applyNumberFormat="1" applyFont="1" applyFill="1" applyBorder="1" applyAlignment="1">
      <alignment horizontal="right" vertical="center" wrapText="1"/>
      <protection/>
    </xf>
    <xf numFmtId="0" fontId="3" fillId="0" borderId="19" xfId="106" applyFont="1" applyFill="1" applyBorder="1" applyAlignment="1">
      <alignment horizontal="left" vertical="center" wrapText="1"/>
      <protection/>
    </xf>
    <xf numFmtId="0" fontId="3" fillId="0" borderId="19" xfId="106" applyFont="1" applyFill="1" applyBorder="1" applyAlignment="1">
      <alignment horizontal="center" vertical="center" wrapText="1"/>
      <protection/>
    </xf>
    <xf numFmtId="0" fontId="8" fillId="0" borderId="42" xfId="106" applyFont="1" applyFill="1" applyBorder="1" applyAlignment="1" applyProtection="1">
      <alignment vertical="center" wrapText="1"/>
      <protection/>
    </xf>
    <xf numFmtId="0" fontId="8" fillId="0" borderId="41" xfId="106" applyFont="1" applyFill="1" applyBorder="1" applyAlignment="1" applyProtection="1">
      <alignment vertical="center" wrapText="1"/>
      <protection/>
    </xf>
    <xf numFmtId="0" fontId="8" fillId="0" borderId="43" xfId="106" applyFont="1" applyFill="1" applyBorder="1" applyAlignment="1" applyProtection="1">
      <alignment vertical="center" wrapText="1"/>
      <protection/>
    </xf>
    <xf numFmtId="0" fontId="8" fillId="0" borderId="39" xfId="106" applyFont="1" applyFill="1" applyBorder="1" applyAlignment="1" applyProtection="1">
      <alignment vertical="center" wrapText="1"/>
      <protection/>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1" fontId="1" fillId="0" borderId="33" xfId="0" applyNumberFormat="1" applyFont="1" applyFill="1" applyBorder="1" applyAlignment="1" applyProtection="1">
      <alignment horizontal="center" vertical="center"/>
      <protection/>
    </xf>
    <xf numFmtId="1" fontId="1" fillId="0" borderId="28" xfId="0" applyNumberFormat="1" applyFont="1" applyFill="1" applyBorder="1" applyAlignment="1" applyProtection="1">
      <alignment horizontal="center" vertical="center" wrapText="1"/>
      <protection/>
    </xf>
    <xf numFmtId="1" fontId="1" fillId="0" borderId="25" xfId="0" applyNumberFormat="1" applyFont="1" applyFill="1" applyBorder="1" applyAlignment="1" applyProtection="1">
      <alignment horizontal="center" vertical="center"/>
      <protection/>
    </xf>
    <xf numFmtId="0" fontId="1" fillId="0" borderId="38"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36" xfId="0" applyNumberFormat="1" applyFont="1" applyFill="1" applyBorder="1" applyAlignment="1" applyProtection="1">
      <alignment horizontal="center" vertical="center" wrapText="1"/>
      <protection/>
    </xf>
    <xf numFmtId="1" fontId="1" fillId="0" borderId="22" xfId="0" applyNumberFormat="1" applyFont="1" applyFill="1" applyBorder="1" applyAlignment="1" applyProtection="1">
      <alignment horizontal="center" vertical="center" wrapText="1"/>
      <protection/>
    </xf>
    <xf numFmtId="1" fontId="1" fillId="0" borderId="21" xfId="0" applyNumberFormat="1" applyFont="1" applyFill="1" applyBorder="1" applyAlignment="1" applyProtection="1">
      <alignment horizontal="center" vertical="center" wrapText="1"/>
      <protection/>
    </xf>
    <xf numFmtId="49" fontId="1" fillId="0" borderId="33" xfId="0" applyNumberFormat="1" applyFont="1" applyFill="1" applyBorder="1" applyAlignment="1" applyProtection="1">
      <alignment vertical="center" wrapText="1"/>
      <protection/>
    </xf>
    <xf numFmtId="1" fontId="1" fillId="0" borderId="28" xfId="0" applyNumberFormat="1" applyFont="1" applyFill="1" applyBorder="1" applyAlignment="1" applyProtection="1">
      <alignment horizontal="center" vertical="center"/>
      <protection/>
    </xf>
    <xf numFmtId="0" fontId="1" fillId="0" borderId="21" xfId="0" applyNumberFormat="1" applyFont="1" applyFill="1" applyBorder="1" applyAlignment="1">
      <alignment horizontal="center" vertical="center"/>
    </xf>
    <xf numFmtId="0" fontId="1" fillId="0" borderId="19" xfId="0" applyNumberFormat="1" applyFont="1" applyFill="1" applyBorder="1" applyAlignment="1">
      <alignment horizontal="centerContinuous" vertical="center"/>
    </xf>
    <xf numFmtId="0" fontId="1" fillId="0" borderId="21" xfId="0" applyNumberFormat="1" applyFont="1" applyFill="1" applyBorder="1" applyAlignment="1">
      <alignment horizontal="centerContinuous" vertical="center"/>
    </xf>
    <xf numFmtId="0" fontId="1" fillId="46" borderId="2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pplyProtection="1">
      <alignment horizontal="left"/>
      <protection/>
    </xf>
    <xf numFmtId="0" fontId="0" fillId="46" borderId="0" xfId="0" applyNumberFormat="1" applyFont="1" applyFill="1" applyAlignment="1">
      <alignment/>
    </xf>
    <xf numFmtId="0" fontId="1" fillId="0" borderId="0" xfId="0" applyNumberFormat="1" applyFont="1" applyFill="1" applyBorder="1" applyAlignment="1" applyProtection="1">
      <alignment horizontal="left"/>
      <protection/>
    </xf>
    <xf numFmtId="0" fontId="1" fillId="46" borderId="0" xfId="0" applyNumberFormat="1" applyFont="1" applyFill="1" applyAlignment="1">
      <alignment/>
    </xf>
    <xf numFmtId="0" fontId="1" fillId="46" borderId="22" xfId="0" applyNumberFormat="1" applyFont="1" applyFill="1" applyBorder="1" applyAlignment="1" applyProtection="1">
      <alignment horizontal="center" vertical="center"/>
      <protection/>
    </xf>
    <xf numFmtId="0" fontId="1" fillId="46" borderId="20" xfId="0" applyNumberFormat="1" applyFont="1" applyFill="1" applyBorder="1" applyAlignment="1" applyProtection="1">
      <alignment horizontal="center" vertical="center"/>
      <protection/>
    </xf>
    <xf numFmtId="0" fontId="1" fillId="46" borderId="34" xfId="0" applyNumberFormat="1" applyFont="1" applyFill="1" applyBorder="1" applyAlignment="1" applyProtection="1">
      <alignment horizontal="center" vertical="center" wrapText="1"/>
      <protection/>
    </xf>
    <xf numFmtId="0" fontId="0" fillId="46" borderId="0" xfId="0" applyNumberFormat="1" applyFont="1" applyFill="1" applyAlignment="1">
      <alignment/>
    </xf>
    <xf numFmtId="0" fontId="7" fillId="0" borderId="0" xfId="0" applyNumberFormat="1" applyFont="1" applyFill="1" applyAlignment="1">
      <alignment/>
    </xf>
    <xf numFmtId="0" fontId="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protection/>
    </xf>
    <xf numFmtId="0" fontId="3" fillId="0" borderId="31" xfId="0" applyNumberFormat="1" applyFont="1" applyFill="1" applyBorder="1" applyAlignment="1">
      <alignment horizontal="center" vertical="center"/>
    </xf>
    <xf numFmtId="0" fontId="3" fillId="0" borderId="32" xfId="0" applyNumberFormat="1" applyFont="1" applyFill="1" applyBorder="1" applyAlignment="1">
      <alignment horizontal="center" vertical="center"/>
    </xf>
    <xf numFmtId="0" fontId="3" fillId="0" borderId="30" xfId="0" applyNumberFormat="1" applyFont="1" applyFill="1" applyBorder="1" applyAlignment="1">
      <alignment horizontal="center" vertical="center"/>
    </xf>
    <xf numFmtId="0" fontId="3" fillId="0" borderId="27" xfId="0" applyNumberFormat="1" applyFont="1" applyFill="1" applyBorder="1" applyAlignment="1">
      <alignment horizontal="center" vertical="center"/>
    </xf>
    <xf numFmtId="0" fontId="3" fillId="0" borderId="34" xfId="0" applyNumberFormat="1" applyFont="1" applyFill="1" applyBorder="1" applyAlignment="1">
      <alignment horizontal="center" vertical="center"/>
    </xf>
    <xf numFmtId="4" fontId="3" fillId="0" borderId="34" xfId="0" applyNumberFormat="1" applyFont="1" applyFill="1" applyBorder="1" applyAlignment="1" applyProtection="1">
      <alignment horizontal="center" vertical="center"/>
      <protection/>
    </xf>
    <xf numFmtId="0" fontId="3" fillId="0" borderId="21" xfId="0" applyNumberFormat="1" applyFont="1" applyFill="1" applyBorder="1" applyAlignment="1">
      <alignment vertical="center"/>
    </xf>
    <xf numFmtId="181" fontId="3" fillId="0" borderId="20" xfId="0" applyNumberFormat="1" applyFont="1" applyFill="1" applyBorder="1" applyAlignment="1" applyProtection="1">
      <alignment vertical="center" wrapText="1"/>
      <protection/>
    </xf>
    <xf numFmtId="0" fontId="1" fillId="0" borderId="23" xfId="0" applyNumberFormat="1" applyFont="1" applyFill="1" applyBorder="1" applyAlignment="1">
      <alignment vertical="center"/>
    </xf>
    <xf numFmtId="181" fontId="3" fillId="0" borderId="25" xfId="0" applyNumberFormat="1" applyFont="1" applyFill="1" applyBorder="1" applyAlignment="1" applyProtection="1">
      <alignment vertical="center" wrapText="1"/>
      <protection/>
    </xf>
    <xf numFmtId="181" fontId="3" fillId="0" borderId="44" xfId="0" applyNumberFormat="1" applyFont="1" applyFill="1" applyBorder="1" applyAlignment="1" applyProtection="1">
      <alignment vertical="center" wrapText="1"/>
      <protection/>
    </xf>
    <xf numFmtId="181" fontId="3" fillId="0" borderId="36" xfId="0" applyNumberFormat="1" applyFont="1" applyFill="1" applyBorder="1" applyAlignment="1" applyProtection="1">
      <alignment vertical="center" wrapText="1"/>
      <protection/>
    </xf>
    <xf numFmtId="181" fontId="3" fillId="0" borderId="34" xfId="0" applyNumberFormat="1" applyFont="1" applyFill="1" applyBorder="1" applyAlignment="1" applyProtection="1">
      <alignment vertical="center" wrapText="1"/>
      <protection/>
    </xf>
    <xf numFmtId="1" fontId="3" fillId="0" borderId="19" xfId="0" applyNumberFormat="1" applyFont="1" applyFill="1" applyBorder="1" applyAlignment="1">
      <alignment vertical="center"/>
    </xf>
    <xf numFmtId="0" fontId="1" fillId="0" borderId="19" xfId="0" applyNumberFormat="1" applyFont="1" applyFill="1" applyBorder="1" applyAlignment="1">
      <alignment vertical="center"/>
    </xf>
    <xf numFmtId="0" fontId="1" fillId="0" borderId="20" xfId="0" applyNumberFormat="1" applyFont="1" applyFill="1" applyBorder="1" applyAlignment="1">
      <alignment vertical="center"/>
    </xf>
    <xf numFmtId="1" fontId="3" fillId="0" borderId="21" xfId="0" applyNumberFormat="1" applyFont="1" applyFill="1" applyBorder="1" applyAlignment="1">
      <alignment vertical="center"/>
    </xf>
    <xf numFmtId="0" fontId="1" fillId="0" borderId="24" xfId="0" applyNumberFormat="1" applyFont="1" applyFill="1" applyBorder="1" applyAlignment="1">
      <alignment vertical="center"/>
    </xf>
    <xf numFmtId="0" fontId="3" fillId="0" borderId="25" xfId="0" applyNumberFormat="1" applyFont="1" applyFill="1" applyBorder="1" applyAlignment="1">
      <alignment vertical="center"/>
    </xf>
    <xf numFmtId="181" fontId="3" fillId="0" borderId="40" xfId="0" applyNumberFormat="1" applyFont="1" applyFill="1" applyBorder="1" applyAlignment="1" applyProtection="1">
      <alignment vertical="center" wrapText="1"/>
      <protection/>
    </xf>
    <xf numFmtId="0" fontId="1" fillId="0" borderId="40" xfId="0" applyNumberFormat="1" applyFont="1" applyFill="1" applyBorder="1" applyAlignment="1">
      <alignment vertical="center"/>
    </xf>
    <xf numFmtId="0" fontId="3" fillId="0" borderId="44" xfId="0" applyNumberFormat="1" applyFont="1" applyFill="1" applyBorder="1" applyAlignment="1">
      <alignment vertical="center"/>
    </xf>
    <xf numFmtId="0" fontId="1" fillId="0" borderId="44" xfId="0" applyNumberFormat="1" applyFont="1" applyFill="1" applyBorder="1" applyAlignment="1">
      <alignment vertical="center"/>
    </xf>
    <xf numFmtId="0" fontId="3" fillId="0" borderId="44" xfId="0" applyNumberFormat="1" applyFont="1" applyFill="1" applyBorder="1" applyAlignment="1">
      <alignment horizontal="center" vertical="center"/>
    </xf>
    <xf numFmtId="181" fontId="3" fillId="0" borderId="44" xfId="0" applyNumberFormat="1" applyFont="1" applyFill="1" applyBorder="1" applyAlignment="1">
      <alignment vertical="center" wrapText="1"/>
    </xf>
    <xf numFmtId="181" fontId="3" fillId="0" borderId="44" xfId="0" applyNumberFormat="1" applyFont="1" applyFill="1" applyBorder="1" applyAlignment="1">
      <alignment horizontal="right" vertical="center" wrapText="1"/>
    </xf>
    <xf numFmtId="0" fontId="3" fillId="46" borderId="0" xfId="0" applyNumberFormat="1" applyFont="1" applyFill="1" applyAlignment="1">
      <alignment/>
    </xf>
    <xf numFmtId="0" fontId="3" fillId="46" borderId="22" xfId="0" applyNumberFormat="1" applyFont="1" applyFill="1" applyBorder="1" applyAlignment="1" applyProtection="1">
      <alignment horizontal="center" vertical="center"/>
      <protection/>
    </xf>
    <xf numFmtId="0" fontId="3" fillId="46" borderId="21"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xf>
    <xf numFmtId="0" fontId="3" fillId="0" borderId="28" xfId="0" applyNumberFormat="1" applyFont="1" applyFill="1" applyBorder="1" applyAlignment="1" applyProtection="1">
      <alignment horizontal="center" vertical="center" wrapText="1"/>
      <protection/>
    </xf>
    <xf numFmtId="0" fontId="3" fillId="0" borderId="26" xfId="0" applyNumberFormat="1" applyFont="1" applyFill="1" applyBorder="1" applyAlignment="1" applyProtection="1">
      <alignment horizontal="center" vertical="center" wrapText="1"/>
      <protection/>
    </xf>
    <xf numFmtId="0" fontId="3" fillId="46" borderId="34" xfId="0" applyNumberFormat="1" applyFont="1" applyFill="1" applyBorder="1" applyAlignment="1">
      <alignment horizontal="center" vertical="center" wrapText="1"/>
    </xf>
    <xf numFmtId="0" fontId="3" fillId="0" borderId="36" xfId="0" applyNumberFormat="1" applyFont="1" applyFill="1" applyBorder="1" applyAlignment="1">
      <alignment horizontal="center" vertical="center" wrapText="1"/>
    </xf>
    <xf numFmtId="0" fontId="3" fillId="0" borderId="22" xfId="0" applyNumberFormat="1" applyFont="1" applyFill="1" applyBorder="1" applyAlignment="1" applyProtection="1">
      <alignment horizontal="center" vertical="center" wrapText="1"/>
      <protection/>
    </xf>
    <xf numFmtId="49" fontId="3" fillId="0" borderId="33" xfId="0" applyNumberFormat="1" applyFont="1" applyFill="1" applyBorder="1" applyAlignment="1" applyProtection="1">
      <alignment vertical="center" wrapText="1"/>
      <protection/>
    </xf>
    <xf numFmtId="181" fontId="3" fillId="0" borderId="33" xfId="0" applyNumberFormat="1" applyFont="1" applyFill="1" applyBorder="1" applyAlignment="1" applyProtection="1">
      <alignment vertical="center" wrapText="1"/>
      <protection/>
    </xf>
    <xf numFmtId="181" fontId="3" fillId="0" borderId="27" xfId="0" applyNumberFormat="1" applyFont="1" applyFill="1" applyBorder="1" applyAlignment="1" applyProtection="1">
      <alignment vertical="center" wrapText="1"/>
      <protection/>
    </xf>
    <xf numFmtId="0" fontId="1" fillId="0" borderId="0" xfId="0" applyNumberFormat="1" applyFont="1" applyFill="1" applyAlignment="1">
      <alignment/>
    </xf>
    <xf numFmtId="0" fontId="1" fillId="46" borderId="21" xfId="0" applyNumberFormat="1" applyFont="1" applyFill="1" applyBorder="1" applyAlignment="1" applyProtection="1">
      <alignment horizontal="center" vertical="center" wrapText="1"/>
      <protection/>
    </xf>
    <xf numFmtId="183" fontId="1" fillId="0" borderId="19" xfId="0" applyNumberFormat="1" applyFont="1" applyFill="1" applyBorder="1" applyAlignment="1" applyProtection="1">
      <alignment horizontal="center" vertical="center" wrapText="1"/>
      <protection/>
    </xf>
    <xf numFmtId="183" fontId="1" fillId="0" borderId="20" xfId="0" applyNumberFormat="1" applyFont="1" applyFill="1" applyBorder="1" applyAlignment="1" applyProtection="1">
      <alignment horizontal="center" vertical="center" wrapText="1"/>
      <protection/>
    </xf>
    <xf numFmtId="4" fontId="3" fillId="0" borderId="27" xfId="0" applyNumberFormat="1" applyFont="1" applyFill="1" applyBorder="1" applyAlignment="1" applyProtection="1">
      <alignment horizontal="center" vertical="center"/>
      <protection/>
    </xf>
    <xf numFmtId="0" fontId="3" fillId="0" borderId="19" xfId="0" applyNumberFormat="1" applyFont="1" applyFill="1" applyBorder="1" applyAlignment="1">
      <alignment vertical="center"/>
    </xf>
    <xf numFmtId="0" fontId="3" fillId="0" borderId="23" xfId="0" applyNumberFormat="1" applyFont="1" applyFill="1" applyBorder="1" applyAlignment="1">
      <alignment vertical="center"/>
    </xf>
    <xf numFmtId="0" fontId="3" fillId="0" borderId="20" xfId="0" applyNumberFormat="1" applyFont="1" applyFill="1" applyBorder="1" applyAlignment="1">
      <alignment vertical="center"/>
    </xf>
    <xf numFmtId="181" fontId="3" fillId="0" borderId="27" xfId="0" applyNumberFormat="1" applyFont="1" applyFill="1" applyBorder="1" applyAlignment="1">
      <alignment horizontal="right" vertical="center" wrapText="1"/>
    </xf>
    <xf numFmtId="181" fontId="3" fillId="0" borderId="27" xfId="0" applyNumberFormat="1" applyFont="1" applyFill="1" applyBorder="1" applyAlignment="1">
      <alignment vertical="center" wrapText="1"/>
    </xf>
    <xf numFmtId="0" fontId="8" fillId="0" borderId="0" xfId="0" applyNumberFormat="1" applyFont="1" applyFill="1" applyAlignment="1">
      <alignment horizontal="center"/>
    </xf>
    <xf numFmtId="0" fontId="10" fillId="0" borderId="0" xfId="0" applyNumberFormat="1" applyFont="1" applyFill="1" applyAlignment="1">
      <alignment/>
    </xf>
    <xf numFmtId="0" fontId="7" fillId="0" borderId="0" xfId="0" applyNumberFormat="1" applyFont="1" applyFill="1" applyAlignment="1">
      <alignment horizontal="center"/>
    </xf>
  </cellXfs>
  <cellStyles count="93">
    <cellStyle name="Normal" xfId="0"/>
    <cellStyle name="Currency [0]" xfId="15"/>
    <cellStyle name="20% - Accent1 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Note 1" xfId="30"/>
    <cellStyle name="标题 4" xfId="31"/>
    <cellStyle name="警告文本" xfId="32"/>
    <cellStyle name="标题" xfId="33"/>
    <cellStyle name="60% - Accent4 1" xfId="34"/>
    <cellStyle name="解释性文本" xfId="35"/>
    <cellStyle name="标题 1" xfId="36"/>
    <cellStyle name="标题 2" xfId="37"/>
    <cellStyle name="40% - Accent1 1"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Input 1" xfId="56"/>
    <cellStyle name="40% - 强调文字颜色 2" xfId="57"/>
    <cellStyle name="40% - Accent3 1" xfId="58"/>
    <cellStyle name="强调文字颜色 3" xfId="59"/>
    <cellStyle name="强调文字颜色 4" xfId="60"/>
    <cellStyle name="20% - 强调文字颜色 4" xfId="61"/>
    <cellStyle name="40% - Accent2 1" xfId="62"/>
    <cellStyle name="40% - 强调文字颜色 4" xfId="63"/>
    <cellStyle name="强调文字颜色 5" xfId="64"/>
    <cellStyle name="Heading 3 1" xfId="65"/>
    <cellStyle name="40% - 强调文字颜色 5" xfId="66"/>
    <cellStyle name="60% - Accent3 1" xfId="67"/>
    <cellStyle name="60% - 强调文字颜色 5" xfId="68"/>
    <cellStyle name="强调文字颜色 6" xfId="69"/>
    <cellStyle name="40% - 强调文字颜色 6" xfId="70"/>
    <cellStyle name="60% - 强调文字颜色 6" xfId="71"/>
    <cellStyle name="20% - Accent2 1" xfId="72"/>
    <cellStyle name="20% - Accent3 1" xfId="73"/>
    <cellStyle name="常规 3" xfId="74"/>
    <cellStyle name="20% - Accent4 1" xfId="75"/>
    <cellStyle name="60% - Accent1 1" xfId="76"/>
    <cellStyle name="20% - Accent5 1" xfId="77"/>
    <cellStyle name="60% - Accent2 1" xfId="78"/>
    <cellStyle name="20% - Accent6 1" xfId="79"/>
    <cellStyle name="40% - Accent4 1" xfId="80"/>
    <cellStyle name="40% - Accent5 1" xfId="81"/>
    <cellStyle name="40% - Accent6 1" xfId="82"/>
    <cellStyle name="60% - Accent5 1" xfId="83"/>
    <cellStyle name="60% - Accent6 1" xfId="84"/>
    <cellStyle name="Accent1 1" xfId="85"/>
    <cellStyle name="Accent2 1" xfId="86"/>
    <cellStyle name="Accent3 1" xfId="87"/>
    <cellStyle name="Accent4 1" xfId="88"/>
    <cellStyle name="Accent5 1" xfId="89"/>
    <cellStyle name="Accent6 1" xfId="90"/>
    <cellStyle name="Bad 1" xfId="91"/>
    <cellStyle name="Calculation 1" xfId="92"/>
    <cellStyle name="Check Cell 1" xfId="93"/>
    <cellStyle name="Explanatory Text 1" xfId="94"/>
    <cellStyle name="Good 1" xfId="95"/>
    <cellStyle name="Heading 1 1" xfId="96"/>
    <cellStyle name="Heading 2 1" xfId="97"/>
    <cellStyle name="Heading 4 1" xfId="98"/>
    <cellStyle name="Linked Cell 1" xfId="99"/>
    <cellStyle name="Neutral 1" xfId="100"/>
    <cellStyle name="Output 1" xfId="101"/>
    <cellStyle name="Title 1" xfId="102"/>
    <cellStyle name="Total 1" xfId="103"/>
    <cellStyle name="Warning Text 1" xfId="104"/>
    <cellStyle name="常规 2" xfId="105"/>
    <cellStyle name="常规 4"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3"/>
  <sheetViews>
    <sheetView showGridLines="0" showZeros="0" workbookViewId="0" topLeftCell="A1">
      <selection activeCell="A2" sqref="A2:D2"/>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 min="5" max="7" width="8.66015625" style="0" customWidth="1"/>
  </cols>
  <sheetData>
    <row r="1" spans="1:4" ht="20.25" customHeight="1">
      <c r="A1" s="200"/>
      <c r="B1" s="200"/>
      <c r="C1" s="200"/>
      <c r="D1" s="31" t="s">
        <v>0</v>
      </c>
    </row>
    <row r="2" spans="1:4" ht="20.25" customHeight="1">
      <c r="A2" s="134" t="s">
        <v>1</v>
      </c>
      <c r="B2" s="134"/>
      <c r="C2" s="134"/>
      <c r="D2" s="134"/>
    </row>
    <row r="3" spans="1:4" ht="20.25" customHeight="1">
      <c r="A3" s="201" t="s">
        <v>2</v>
      </c>
      <c r="B3" s="202"/>
      <c r="C3" s="175"/>
      <c r="D3" s="31" t="s">
        <v>3</v>
      </c>
    </row>
    <row r="4" spans="1:4" ht="19.5" customHeight="1">
      <c r="A4" s="203" t="s">
        <v>4</v>
      </c>
      <c r="B4" s="204"/>
      <c r="C4" s="203" t="s">
        <v>5</v>
      </c>
      <c r="D4" s="204"/>
    </row>
    <row r="5" spans="1:4" ht="19.5" customHeight="1">
      <c r="A5" s="206" t="s">
        <v>6</v>
      </c>
      <c r="B5" s="206" t="s">
        <v>7</v>
      </c>
      <c r="C5" s="206" t="s">
        <v>6</v>
      </c>
      <c r="D5" s="245" t="s">
        <v>7</v>
      </c>
    </row>
    <row r="6" spans="1:4" ht="19.5" customHeight="1">
      <c r="A6" s="246" t="s">
        <v>8</v>
      </c>
      <c r="B6" s="50">
        <v>761.23</v>
      </c>
      <c r="C6" s="246" t="s">
        <v>9</v>
      </c>
      <c r="D6" s="50">
        <v>0</v>
      </c>
    </row>
    <row r="7" spans="1:4" ht="19.5" customHeight="1">
      <c r="A7" s="246" t="s">
        <v>10</v>
      </c>
      <c r="B7" s="210">
        <v>930</v>
      </c>
      <c r="C7" s="246" t="s">
        <v>11</v>
      </c>
      <c r="D7" s="50">
        <v>0</v>
      </c>
    </row>
    <row r="8" spans="1:4" ht="19.5" customHeight="1">
      <c r="A8" s="209" t="s">
        <v>12</v>
      </c>
      <c r="B8" s="50">
        <v>0</v>
      </c>
      <c r="C8" s="247" t="s">
        <v>13</v>
      </c>
      <c r="D8" s="50">
        <v>0</v>
      </c>
    </row>
    <row r="9" spans="1:4" ht="19.5" customHeight="1">
      <c r="A9" s="246" t="s">
        <v>14</v>
      </c>
      <c r="B9" s="240">
        <v>1564.01</v>
      </c>
      <c r="C9" s="246" t="s">
        <v>15</v>
      </c>
      <c r="D9" s="50">
        <v>0</v>
      </c>
    </row>
    <row r="10" spans="1:4" ht="19.5" customHeight="1">
      <c r="A10" s="246" t="s">
        <v>16</v>
      </c>
      <c r="B10" s="50">
        <v>0</v>
      </c>
      <c r="C10" s="246" t="s">
        <v>17</v>
      </c>
      <c r="D10" s="50">
        <v>7</v>
      </c>
    </row>
    <row r="11" spans="1:4" ht="19.5" customHeight="1">
      <c r="A11" s="246" t="s">
        <v>18</v>
      </c>
      <c r="B11" s="50">
        <v>61.89</v>
      </c>
      <c r="C11" s="246" t="s">
        <v>19</v>
      </c>
      <c r="D11" s="50">
        <v>50</v>
      </c>
    </row>
    <row r="12" spans="1:4" ht="19.5" customHeight="1">
      <c r="A12" s="246"/>
      <c r="B12" s="50"/>
      <c r="C12" s="246" t="s">
        <v>20</v>
      </c>
      <c r="D12" s="50">
        <v>0</v>
      </c>
    </row>
    <row r="13" spans="1:4" ht="19.5" customHeight="1">
      <c r="A13" s="216"/>
      <c r="B13" s="50"/>
      <c r="C13" s="246" t="s">
        <v>21</v>
      </c>
      <c r="D13" s="50">
        <v>2077.44</v>
      </c>
    </row>
    <row r="14" spans="1:4" ht="19.5" customHeight="1">
      <c r="A14" s="216"/>
      <c r="B14" s="50"/>
      <c r="C14" s="246" t="s">
        <v>22</v>
      </c>
      <c r="D14" s="50">
        <v>0</v>
      </c>
    </row>
    <row r="15" spans="1:4" ht="19.5" customHeight="1">
      <c r="A15" s="216"/>
      <c r="B15" s="50"/>
      <c r="C15" s="246" t="s">
        <v>23</v>
      </c>
      <c r="D15" s="50">
        <v>112.69</v>
      </c>
    </row>
    <row r="16" spans="1:4" ht="19.5" customHeight="1">
      <c r="A16" s="216"/>
      <c r="B16" s="50"/>
      <c r="C16" s="246" t="s">
        <v>24</v>
      </c>
      <c r="D16" s="50">
        <v>0</v>
      </c>
    </row>
    <row r="17" spans="1:4" ht="19.5" customHeight="1">
      <c r="A17" s="216"/>
      <c r="B17" s="50"/>
      <c r="C17" s="246" t="s">
        <v>25</v>
      </c>
      <c r="D17" s="50">
        <v>0</v>
      </c>
    </row>
    <row r="18" spans="1:4" ht="19.5" customHeight="1">
      <c r="A18" s="216"/>
      <c r="B18" s="50"/>
      <c r="C18" s="246" t="s">
        <v>26</v>
      </c>
      <c r="D18" s="50">
        <v>0</v>
      </c>
    </row>
    <row r="19" spans="1:4" ht="19.5" customHeight="1">
      <c r="A19" s="216"/>
      <c r="B19" s="50"/>
      <c r="C19" s="246" t="s">
        <v>27</v>
      </c>
      <c r="D19" s="50">
        <v>0</v>
      </c>
    </row>
    <row r="20" spans="1:4" ht="19.5" customHeight="1">
      <c r="A20" s="216"/>
      <c r="B20" s="50"/>
      <c r="C20" s="246" t="s">
        <v>28</v>
      </c>
      <c r="D20" s="50">
        <v>0</v>
      </c>
    </row>
    <row r="21" spans="1:4" ht="19.5" customHeight="1">
      <c r="A21" s="216"/>
      <c r="B21" s="50"/>
      <c r="C21" s="246" t="s">
        <v>29</v>
      </c>
      <c r="D21" s="50">
        <v>0</v>
      </c>
    </row>
    <row r="22" spans="1:4" ht="19.5" customHeight="1">
      <c r="A22" s="216"/>
      <c r="B22" s="50"/>
      <c r="C22" s="246" t="s">
        <v>30</v>
      </c>
      <c r="D22" s="50">
        <v>0</v>
      </c>
    </row>
    <row r="23" spans="1:4" ht="19.5" customHeight="1">
      <c r="A23" s="216"/>
      <c r="B23" s="50"/>
      <c r="C23" s="246" t="s">
        <v>31</v>
      </c>
      <c r="D23" s="50">
        <v>0</v>
      </c>
    </row>
    <row r="24" spans="1:4" ht="19.5" customHeight="1">
      <c r="A24" s="216"/>
      <c r="B24" s="50"/>
      <c r="C24" s="246" t="s">
        <v>32</v>
      </c>
      <c r="D24" s="50">
        <v>0</v>
      </c>
    </row>
    <row r="25" spans="1:4" ht="19.5" customHeight="1">
      <c r="A25" s="216"/>
      <c r="B25" s="50"/>
      <c r="C25" s="246" t="s">
        <v>33</v>
      </c>
      <c r="D25" s="50">
        <v>140</v>
      </c>
    </row>
    <row r="26" spans="1:4" ht="19.5" customHeight="1">
      <c r="A26" s="246"/>
      <c r="B26" s="50"/>
      <c r="C26" s="246" t="s">
        <v>34</v>
      </c>
      <c r="D26" s="50">
        <v>0</v>
      </c>
    </row>
    <row r="27" spans="1:4" ht="19.5" customHeight="1">
      <c r="A27" s="246"/>
      <c r="B27" s="50"/>
      <c r="C27" s="246" t="s">
        <v>35</v>
      </c>
      <c r="D27" s="50">
        <v>0</v>
      </c>
    </row>
    <row r="28" spans="1:4" ht="19.5" customHeight="1">
      <c r="A28" s="248" t="s">
        <v>36</v>
      </c>
      <c r="B28" s="210"/>
      <c r="C28" s="248" t="s">
        <v>37</v>
      </c>
      <c r="D28" s="210">
        <v>0</v>
      </c>
    </row>
    <row r="29" spans="1:4" ht="19.5" customHeight="1">
      <c r="A29" s="224"/>
      <c r="B29" s="213"/>
      <c r="C29" s="224" t="s">
        <v>38</v>
      </c>
      <c r="D29" s="213">
        <v>0</v>
      </c>
    </row>
    <row r="30" spans="1:4" ht="19.5" customHeight="1">
      <c r="A30" s="224"/>
      <c r="B30" s="213"/>
      <c r="C30" s="224" t="s">
        <v>39</v>
      </c>
      <c r="D30" s="213">
        <v>1496.5</v>
      </c>
    </row>
    <row r="31" spans="1:4" ht="19.5" customHeight="1">
      <c r="A31" s="224"/>
      <c r="B31" s="213"/>
      <c r="C31" s="224" t="s">
        <v>40</v>
      </c>
      <c r="D31" s="213">
        <v>0</v>
      </c>
    </row>
    <row r="32" spans="1:4" ht="19.5" customHeight="1">
      <c r="A32" s="224"/>
      <c r="B32" s="213"/>
      <c r="C32" s="224" t="s">
        <v>41</v>
      </c>
      <c r="D32" s="213">
        <v>0</v>
      </c>
    </row>
    <row r="33" spans="1:4" ht="19.5" customHeight="1">
      <c r="A33" s="224"/>
      <c r="B33" s="213"/>
      <c r="C33" s="224" t="s">
        <v>42</v>
      </c>
      <c r="D33" s="213">
        <v>0</v>
      </c>
    </row>
    <row r="34" spans="1:4" ht="19.5" customHeight="1">
      <c r="A34" s="224"/>
      <c r="B34" s="213"/>
      <c r="C34" s="224" t="s">
        <v>43</v>
      </c>
      <c r="D34" s="213">
        <v>0</v>
      </c>
    </row>
    <row r="35" spans="1:4" ht="19.5" customHeight="1">
      <c r="A35" s="224"/>
      <c r="B35" s="213"/>
      <c r="C35" s="224" t="s">
        <v>44</v>
      </c>
      <c r="D35" s="213">
        <v>0</v>
      </c>
    </row>
    <row r="36" spans="1:4" ht="19.5" customHeight="1">
      <c r="A36" s="224"/>
      <c r="B36" s="213"/>
      <c r="C36" s="224"/>
      <c r="D36" s="227"/>
    </row>
    <row r="37" spans="1:4" ht="19.5" customHeight="1">
      <c r="A37" s="226" t="s">
        <v>45</v>
      </c>
      <c r="B37" s="227">
        <f>SUM(B6:B34)</f>
        <v>3317.1299999999997</v>
      </c>
      <c r="C37" s="226" t="s">
        <v>46</v>
      </c>
      <c r="D37" s="227">
        <f>SUM(D6:D35)</f>
        <v>3883.63</v>
      </c>
    </row>
    <row r="38" spans="1:4" ht="19.5" customHeight="1">
      <c r="A38" s="224" t="s">
        <v>47</v>
      </c>
      <c r="B38" s="213">
        <v>0</v>
      </c>
      <c r="C38" s="224" t="s">
        <v>48</v>
      </c>
      <c r="D38" s="213">
        <v>0</v>
      </c>
    </row>
    <row r="39" spans="1:4" ht="19.5" customHeight="1">
      <c r="A39" s="224" t="s">
        <v>49</v>
      </c>
      <c r="B39" s="213">
        <v>566.5</v>
      </c>
      <c r="C39" s="224" t="s">
        <v>50</v>
      </c>
      <c r="D39" s="213">
        <v>0</v>
      </c>
    </row>
    <row r="40" spans="1:4" ht="19.5" customHeight="1">
      <c r="A40" s="224"/>
      <c r="B40" s="213"/>
      <c r="C40" s="224" t="s">
        <v>51</v>
      </c>
      <c r="D40" s="213">
        <v>0</v>
      </c>
    </row>
    <row r="41" spans="1:4" ht="19.5" customHeight="1">
      <c r="A41" s="224"/>
      <c r="B41" s="228"/>
      <c r="C41" s="224"/>
      <c r="D41" s="227"/>
    </row>
    <row r="42" spans="1:4" ht="19.5" customHeight="1">
      <c r="A42" s="206" t="s">
        <v>52</v>
      </c>
      <c r="B42" s="249">
        <f>SUM(B37:B39)</f>
        <v>3883.6299999999997</v>
      </c>
      <c r="C42" s="206" t="s">
        <v>53</v>
      </c>
      <c r="D42" s="250">
        <f>SUM(D37,D38,D40)</f>
        <v>3883.63</v>
      </c>
    </row>
    <row r="43" spans="1:4" ht="20.25" customHeight="1">
      <c r="A43" s="251"/>
      <c r="B43" s="252"/>
      <c r="C43" s="253"/>
      <c r="D43" s="200"/>
    </row>
  </sheetData>
  <sheetProtection/>
  <mergeCells count="3">
    <mergeCell ref="A2:D2"/>
    <mergeCell ref="A4:B4"/>
    <mergeCell ref="C4:D4"/>
  </mergeCells>
  <printOptions horizontalCentered="1"/>
  <pageMargins left="0.5909722447395325" right="0.5909722447395325" top="0.9847221970558167" bottom="0.9055555462837219" header="0.512499988079071" footer="0.512499988079071"/>
  <pageSetup errors="blank" horizontalDpi="600" verticalDpi="600" orientation="landscape" paperSize="9" scale="5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C16"/>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6" width="14.66015625" style="0" customWidth="1"/>
    <col min="7" max="27" width="10.66015625" style="0" customWidth="1"/>
    <col min="28" max="28" width="9.16015625" style="0" customWidth="1"/>
    <col min="29" max="29" width="10.66015625" style="0" customWidth="1"/>
  </cols>
  <sheetData>
    <row r="1" spans="1:29" ht="19.5" customHeight="1">
      <c r="A1" s="3"/>
      <c r="B1" s="5"/>
      <c r="C1" s="5"/>
      <c r="D1" s="5"/>
      <c r="E1" s="5"/>
      <c r="F1" s="5"/>
      <c r="AC1" s="156" t="s">
        <v>269</v>
      </c>
    </row>
    <row r="2" spans="1:29" ht="19.5" customHeight="1">
      <c r="A2" s="134" t="s">
        <v>196</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row>
    <row r="3" spans="1:29" s="1" customFormat="1" ht="19.5" customHeight="1">
      <c r="A3" s="120" t="s">
        <v>2</v>
      </c>
      <c r="B3" s="120"/>
      <c r="C3" s="120"/>
      <c r="D3" s="120"/>
      <c r="E3" s="120"/>
      <c r="F3" s="8"/>
      <c r="G3" s="140"/>
      <c r="H3" s="140"/>
      <c r="I3" s="140"/>
      <c r="J3" s="140"/>
      <c r="K3" s="151"/>
      <c r="L3" s="151"/>
      <c r="M3" s="151"/>
      <c r="N3" s="151"/>
      <c r="O3" s="151"/>
      <c r="P3" s="151"/>
      <c r="Q3" s="151"/>
      <c r="R3" s="151"/>
      <c r="S3" s="151"/>
      <c r="T3" s="151"/>
      <c r="U3" s="151"/>
      <c r="V3" s="151"/>
      <c r="W3" s="151"/>
      <c r="X3" s="151"/>
      <c r="Y3" s="151"/>
      <c r="Z3" s="151"/>
      <c r="AA3" s="151"/>
      <c r="AB3" s="151"/>
      <c r="AC3" s="31" t="s">
        <v>3</v>
      </c>
    </row>
    <row r="4" spans="1:29" ht="19.5" customHeight="1">
      <c r="A4" s="187" t="s">
        <v>56</v>
      </c>
      <c r="B4" s="143"/>
      <c r="C4" s="143"/>
      <c r="D4" s="143"/>
      <c r="E4" s="144"/>
      <c r="F4" s="19" t="s">
        <v>57</v>
      </c>
      <c r="G4" s="63" t="s">
        <v>188</v>
      </c>
      <c r="H4" s="61"/>
      <c r="I4" s="61"/>
      <c r="J4" s="61"/>
      <c r="K4" s="64"/>
      <c r="L4" s="152" t="s">
        <v>191</v>
      </c>
      <c r="M4" s="153"/>
      <c r="N4" s="154"/>
      <c r="O4" s="152" t="s">
        <v>192</v>
      </c>
      <c r="P4" s="153"/>
      <c r="Q4" s="153"/>
      <c r="R4" s="153"/>
      <c r="S4" s="153"/>
      <c r="T4" s="154"/>
      <c r="U4" s="152" t="s">
        <v>193</v>
      </c>
      <c r="V4" s="153"/>
      <c r="W4" s="154"/>
      <c r="X4" s="155" t="s">
        <v>194</v>
      </c>
      <c r="Y4" s="157"/>
      <c r="Z4" s="157"/>
      <c r="AA4" s="157"/>
      <c r="AB4" s="157"/>
      <c r="AC4" s="158"/>
    </row>
    <row r="5" spans="1:29" ht="19.5" customHeight="1">
      <c r="A5" s="188" t="s">
        <v>67</v>
      </c>
      <c r="B5" s="188"/>
      <c r="C5" s="189"/>
      <c r="D5" s="19" t="s">
        <v>68</v>
      </c>
      <c r="E5" s="19" t="s">
        <v>69</v>
      </c>
      <c r="F5" s="10"/>
      <c r="G5" s="72" t="s">
        <v>72</v>
      </c>
      <c r="H5" s="72" t="s">
        <v>270</v>
      </c>
      <c r="I5" s="72" t="s">
        <v>271</v>
      </c>
      <c r="J5" s="72" t="s">
        <v>272</v>
      </c>
      <c r="K5" s="72" t="s">
        <v>273</v>
      </c>
      <c r="L5" s="81" t="s">
        <v>72</v>
      </c>
      <c r="M5" s="81" t="s">
        <v>274</v>
      </c>
      <c r="N5" s="66" t="s">
        <v>275</v>
      </c>
      <c r="O5" s="81" t="s">
        <v>72</v>
      </c>
      <c r="P5" s="81" t="s">
        <v>274</v>
      </c>
      <c r="Q5" s="66" t="s">
        <v>276</v>
      </c>
      <c r="R5" s="81" t="s">
        <v>277</v>
      </c>
      <c r="S5" s="81" t="s">
        <v>278</v>
      </c>
      <c r="T5" s="72" t="s">
        <v>275</v>
      </c>
      <c r="U5" s="81" t="s">
        <v>72</v>
      </c>
      <c r="V5" s="81" t="s">
        <v>193</v>
      </c>
      <c r="W5" s="81" t="s">
        <v>279</v>
      </c>
      <c r="X5" s="66" t="s">
        <v>72</v>
      </c>
      <c r="Y5" s="66" t="s">
        <v>280</v>
      </c>
      <c r="Z5" s="66" t="s">
        <v>281</v>
      </c>
      <c r="AA5" s="66" t="s">
        <v>279</v>
      </c>
      <c r="AB5" s="66" t="s">
        <v>282</v>
      </c>
      <c r="AC5" s="66" t="s">
        <v>194</v>
      </c>
    </row>
    <row r="6" spans="1:29" ht="30.75" customHeight="1">
      <c r="A6" s="94" t="s">
        <v>77</v>
      </c>
      <c r="B6" s="190" t="s">
        <v>78</v>
      </c>
      <c r="C6" s="191" t="s">
        <v>79</v>
      </c>
      <c r="D6" s="23"/>
      <c r="E6" s="23"/>
      <c r="F6" s="12"/>
      <c r="G6" s="23"/>
      <c r="H6" s="23"/>
      <c r="I6" s="23"/>
      <c r="J6" s="23"/>
      <c r="K6" s="23"/>
      <c r="L6" s="86"/>
      <c r="M6" s="86"/>
      <c r="N6" s="12"/>
      <c r="O6" s="86"/>
      <c r="P6" s="86"/>
      <c r="Q6" s="12"/>
      <c r="R6" s="86"/>
      <c r="S6" s="86"/>
      <c r="T6" s="23"/>
      <c r="U6" s="86"/>
      <c r="V6" s="86"/>
      <c r="W6" s="86"/>
      <c r="X6" s="12"/>
      <c r="Y6" s="12"/>
      <c r="Z6" s="12"/>
      <c r="AA6" s="12"/>
      <c r="AB6" s="12"/>
      <c r="AC6" s="12"/>
    </row>
    <row r="7" spans="1:29" ht="19.5" customHeight="1">
      <c r="A7" s="125" t="s">
        <v>36</v>
      </c>
      <c r="B7" s="125" t="s">
        <v>36</v>
      </c>
      <c r="C7" s="125" t="s">
        <v>36</v>
      </c>
      <c r="D7" s="125" t="s">
        <v>36</v>
      </c>
      <c r="E7" s="13" t="s">
        <v>36</v>
      </c>
      <c r="F7" s="148">
        <f aca="true" t="shared" si="0" ref="F7:F16">SUM(G7,L7,O7,U7,X7)</f>
        <v>0</v>
      </c>
      <c r="G7" s="149" t="s">
        <v>36</v>
      </c>
      <c r="H7" s="150" t="s">
        <v>36</v>
      </c>
      <c r="I7" s="150" t="s">
        <v>36</v>
      </c>
      <c r="J7" s="150" t="s">
        <v>36</v>
      </c>
      <c r="K7" s="150" t="s">
        <v>36</v>
      </c>
      <c r="L7" s="150" t="s">
        <v>36</v>
      </c>
      <c r="M7" s="150" t="s">
        <v>36</v>
      </c>
      <c r="N7" s="150" t="s">
        <v>36</v>
      </c>
      <c r="O7" s="150" t="s">
        <v>36</v>
      </c>
      <c r="P7" s="150" t="s">
        <v>36</v>
      </c>
      <c r="Q7" s="150" t="s">
        <v>36</v>
      </c>
      <c r="R7" s="150" t="s">
        <v>36</v>
      </c>
      <c r="S7" s="150" t="s">
        <v>36</v>
      </c>
      <c r="T7" s="150" t="s">
        <v>36</v>
      </c>
      <c r="U7" s="150" t="s">
        <v>36</v>
      </c>
      <c r="V7" s="150" t="s">
        <v>36</v>
      </c>
      <c r="W7" s="150" t="s">
        <v>36</v>
      </c>
      <c r="X7" s="150" t="s">
        <v>36</v>
      </c>
      <c r="Y7" s="150" t="s">
        <v>36</v>
      </c>
      <c r="Z7" s="150" t="s">
        <v>36</v>
      </c>
      <c r="AA7" s="150" t="s">
        <v>36</v>
      </c>
      <c r="AB7" s="150" t="s">
        <v>36</v>
      </c>
      <c r="AC7" s="148" t="s">
        <v>36</v>
      </c>
    </row>
    <row r="8" spans="1:29" ht="19.5" customHeight="1">
      <c r="A8" s="125" t="s">
        <v>36</v>
      </c>
      <c r="B8" s="125" t="s">
        <v>36</v>
      </c>
      <c r="C8" s="125" t="s">
        <v>36</v>
      </c>
      <c r="D8" s="125" t="s">
        <v>36</v>
      </c>
      <c r="E8" s="13" t="s">
        <v>36</v>
      </c>
      <c r="F8" s="148">
        <f t="shared" si="0"/>
        <v>0</v>
      </c>
      <c r="G8" s="149" t="s">
        <v>36</v>
      </c>
      <c r="H8" s="150" t="s">
        <v>36</v>
      </c>
      <c r="I8" s="150" t="s">
        <v>36</v>
      </c>
      <c r="J8" s="150" t="s">
        <v>36</v>
      </c>
      <c r="K8" s="150" t="s">
        <v>36</v>
      </c>
      <c r="L8" s="150" t="s">
        <v>36</v>
      </c>
      <c r="M8" s="150" t="s">
        <v>36</v>
      </c>
      <c r="N8" s="150" t="s">
        <v>36</v>
      </c>
      <c r="O8" s="150" t="s">
        <v>36</v>
      </c>
      <c r="P8" s="150" t="s">
        <v>36</v>
      </c>
      <c r="Q8" s="150" t="s">
        <v>36</v>
      </c>
      <c r="R8" s="150" t="s">
        <v>36</v>
      </c>
      <c r="S8" s="150" t="s">
        <v>36</v>
      </c>
      <c r="T8" s="150" t="s">
        <v>36</v>
      </c>
      <c r="U8" s="150" t="s">
        <v>36</v>
      </c>
      <c r="V8" s="150" t="s">
        <v>36</v>
      </c>
      <c r="W8" s="150" t="s">
        <v>36</v>
      </c>
      <c r="X8" s="150" t="s">
        <v>36</v>
      </c>
      <c r="Y8" s="150" t="s">
        <v>36</v>
      </c>
      <c r="Z8" s="150" t="s">
        <v>36</v>
      </c>
      <c r="AA8" s="150" t="s">
        <v>36</v>
      </c>
      <c r="AB8" s="150" t="s">
        <v>36</v>
      </c>
      <c r="AC8" s="148" t="s">
        <v>36</v>
      </c>
    </row>
    <row r="9" spans="1:29" ht="19.5" customHeight="1">
      <c r="A9" s="125" t="s">
        <v>36</v>
      </c>
      <c r="B9" s="125" t="s">
        <v>36</v>
      </c>
      <c r="C9" s="125" t="s">
        <v>36</v>
      </c>
      <c r="D9" s="125" t="s">
        <v>36</v>
      </c>
      <c r="E9" s="13" t="s">
        <v>36</v>
      </c>
      <c r="F9" s="148">
        <f t="shared" si="0"/>
        <v>0</v>
      </c>
      <c r="G9" s="149" t="s">
        <v>36</v>
      </c>
      <c r="H9" s="150" t="s">
        <v>36</v>
      </c>
      <c r="I9" s="150" t="s">
        <v>36</v>
      </c>
      <c r="J9" s="150" t="s">
        <v>36</v>
      </c>
      <c r="K9" s="150" t="s">
        <v>36</v>
      </c>
      <c r="L9" s="150" t="s">
        <v>36</v>
      </c>
      <c r="M9" s="150" t="s">
        <v>36</v>
      </c>
      <c r="N9" s="150" t="s">
        <v>36</v>
      </c>
      <c r="O9" s="150" t="s">
        <v>36</v>
      </c>
      <c r="P9" s="150" t="s">
        <v>36</v>
      </c>
      <c r="Q9" s="150" t="s">
        <v>36</v>
      </c>
      <c r="R9" s="150" t="s">
        <v>36</v>
      </c>
      <c r="S9" s="150" t="s">
        <v>36</v>
      </c>
      <c r="T9" s="150" t="s">
        <v>36</v>
      </c>
      <c r="U9" s="150" t="s">
        <v>36</v>
      </c>
      <c r="V9" s="150" t="s">
        <v>36</v>
      </c>
      <c r="W9" s="150" t="s">
        <v>36</v>
      </c>
      <c r="X9" s="150" t="s">
        <v>36</v>
      </c>
      <c r="Y9" s="150" t="s">
        <v>36</v>
      </c>
      <c r="Z9" s="150" t="s">
        <v>36</v>
      </c>
      <c r="AA9" s="150" t="s">
        <v>36</v>
      </c>
      <c r="AB9" s="150" t="s">
        <v>36</v>
      </c>
      <c r="AC9" s="148" t="s">
        <v>36</v>
      </c>
    </row>
    <row r="10" spans="1:29" ht="19.5" customHeight="1">
      <c r="A10" s="125" t="s">
        <v>36</v>
      </c>
      <c r="B10" s="125" t="s">
        <v>36</v>
      </c>
      <c r="C10" s="125" t="s">
        <v>36</v>
      </c>
      <c r="D10" s="125" t="s">
        <v>36</v>
      </c>
      <c r="E10" s="13" t="s">
        <v>36</v>
      </c>
      <c r="F10" s="148">
        <f t="shared" si="0"/>
        <v>0</v>
      </c>
      <c r="G10" s="149" t="s">
        <v>36</v>
      </c>
      <c r="H10" s="150" t="s">
        <v>36</v>
      </c>
      <c r="I10" s="150" t="s">
        <v>36</v>
      </c>
      <c r="J10" s="150" t="s">
        <v>36</v>
      </c>
      <c r="K10" s="150" t="s">
        <v>36</v>
      </c>
      <c r="L10" s="150" t="s">
        <v>36</v>
      </c>
      <c r="M10" s="150" t="s">
        <v>36</v>
      </c>
      <c r="N10" s="150" t="s">
        <v>36</v>
      </c>
      <c r="O10" s="150" t="s">
        <v>36</v>
      </c>
      <c r="P10" s="150" t="s">
        <v>36</v>
      </c>
      <c r="Q10" s="150" t="s">
        <v>36</v>
      </c>
      <c r="R10" s="150" t="s">
        <v>36</v>
      </c>
      <c r="S10" s="150" t="s">
        <v>36</v>
      </c>
      <c r="T10" s="150" t="s">
        <v>36</v>
      </c>
      <c r="U10" s="150" t="s">
        <v>36</v>
      </c>
      <c r="V10" s="150" t="s">
        <v>36</v>
      </c>
      <c r="W10" s="150" t="s">
        <v>36</v>
      </c>
      <c r="X10" s="150" t="s">
        <v>36</v>
      </c>
      <c r="Y10" s="150" t="s">
        <v>36</v>
      </c>
      <c r="Z10" s="150" t="s">
        <v>36</v>
      </c>
      <c r="AA10" s="150" t="s">
        <v>36</v>
      </c>
      <c r="AB10" s="150" t="s">
        <v>36</v>
      </c>
      <c r="AC10" s="148" t="s">
        <v>36</v>
      </c>
    </row>
    <row r="11" spans="1:29" ht="19.5" customHeight="1">
      <c r="A11" s="125" t="s">
        <v>36</v>
      </c>
      <c r="B11" s="125" t="s">
        <v>36</v>
      </c>
      <c r="C11" s="125" t="s">
        <v>36</v>
      </c>
      <c r="D11" s="125" t="s">
        <v>36</v>
      </c>
      <c r="E11" s="13" t="s">
        <v>36</v>
      </c>
      <c r="F11" s="148">
        <f t="shared" si="0"/>
        <v>0</v>
      </c>
      <c r="G11" s="149" t="s">
        <v>36</v>
      </c>
      <c r="H11" s="150" t="s">
        <v>36</v>
      </c>
      <c r="I11" s="150" t="s">
        <v>36</v>
      </c>
      <c r="J11" s="150" t="s">
        <v>36</v>
      </c>
      <c r="K11" s="150" t="s">
        <v>36</v>
      </c>
      <c r="L11" s="150" t="s">
        <v>36</v>
      </c>
      <c r="M11" s="150" t="s">
        <v>36</v>
      </c>
      <c r="N11" s="150" t="s">
        <v>36</v>
      </c>
      <c r="O11" s="150" t="s">
        <v>36</v>
      </c>
      <c r="P11" s="150" t="s">
        <v>36</v>
      </c>
      <c r="Q11" s="150" t="s">
        <v>36</v>
      </c>
      <c r="R11" s="150" t="s">
        <v>36</v>
      </c>
      <c r="S11" s="150" t="s">
        <v>36</v>
      </c>
      <c r="T11" s="150" t="s">
        <v>36</v>
      </c>
      <c r="U11" s="150" t="s">
        <v>36</v>
      </c>
      <c r="V11" s="150" t="s">
        <v>36</v>
      </c>
      <c r="W11" s="150" t="s">
        <v>36</v>
      </c>
      <c r="X11" s="150" t="s">
        <v>36</v>
      </c>
      <c r="Y11" s="150" t="s">
        <v>36</v>
      </c>
      <c r="Z11" s="150" t="s">
        <v>36</v>
      </c>
      <c r="AA11" s="150" t="s">
        <v>36</v>
      </c>
      <c r="AB11" s="150" t="s">
        <v>36</v>
      </c>
      <c r="AC11" s="148" t="s">
        <v>36</v>
      </c>
    </row>
    <row r="12" spans="1:29" ht="19.5" customHeight="1">
      <c r="A12" s="125" t="s">
        <v>36</v>
      </c>
      <c r="B12" s="125" t="s">
        <v>36</v>
      </c>
      <c r="C12" s="125" t="s">
        <v>36</v>
      </c>
      <c r="D12" s="125" t="s">
        <v>36</v>
      </c>
      <c r="E12" s="13" t="s">
        <v>36</v>
      </c>
      <c r="F12" s="148">
        <f t="shared" si="0"/>
        <v>0</v>
      </c>
      <c r="G12" s="149" t="s">
        <v>36</v>
      </c>
      <c r="H12" s="150" t="s">
        <v>36</v>
      </c>
      <c r="I12" s="150" t="s">
        <v>36</v>
      </c>
      <c r="J12" s="150" t="s">
        <v>36</v>
      </c>
      <c r="K12" s="150" t="s">
        <v>36</v>
      </c>
      <c r="L12" s="150" t="s">
        <v>36</v>
      </c>
      <c r="M12" s="150" t="s">
        <v>36</v>
      </c>
      <c r="N12" s="150" t="s">
        <v>36</v>
      </c>
      <c r="O12" s="150" t="s">
        <v>36</v>
      </c>
      <c r="P12" s="150" t="s">
        <v>36</v>
      </c>
      <c r="Q12" s="150" t="s">
        <v>36</v>
      </c>
      <c r="R12" s="150" t="s">
        <v>36</v>
      </c>
      <c r="S12" s="150" t="s">
        <v>36</v>
      </c>
      <c r="T12" s="150" t="s">
        <v>36</v>
      </c>
      <c r="U12" s="150" t="s">
        <v>36</v>
      </c>
      <c r="V12" s="150" t="s">
        <v>36</v>
      </c>
      <c r="W12" s="150" t="s">
        <v>36</v>
      </c>
      <c r="X12" s="150" t="s">
        <v>36</v>
      </c>
      <c r="Y12" s="150" t="s">
        <v>36</v>
      </c>
      <c r="Z12" s="150" t="s">
        <v>36</v>
      </c>
      <c r="AA12" s="150" t="s">
        <v>36</v>
      </c>
      <c r="AB12" s="150" t="s">
        <v>36</v>
      </c>
      <c r="AC12" s="148" t="s">
        <v>36</v>
      </c>
    </row>
    <row r="13" spans="1:29" ht="19.5" customHeight="1">
      <c r="A13" s="125" t="s">
        <v>36</v>
      </c>
      <c r="B13" s="125" t="s">
        <v>36</v>
      </c>
      <c r="C13" s="125" t="s">
        <v>36</v>
      </c>
      <c r="D13" s="125" t="s">
        <v>36</v>
      </c>
      <c r="E13" s="13" t="s">
        <v>36</v>
      </c>
      <c r="F13" s="148">
        <f t="shared" si="0"/>
        <v>0</v>
      </c>
      <c r="G13" s="149" t="s">
        <v>36</v>
      </c>
      <c r="H13" s="150" t="s">
        <v>36</v>
      </c>
      <c r="I13" s="150" t="s">
        <v>36</v>
      </c>
      <c r="J13" s="150" t="s">
        <v>36</v>
      </c>
      <c r="K13" s="150" t="s">
        <v>36</v>
      </c>
      <c r="L13" s="150" t="s">
        <v>36</v>
      </c>
      <c r="M13" s="150" t="s">
        <v>36</v>
      </c>
      <c r="N13" s="150" t="s">
        <v>36</v>
      </c>
      <c r="O13" s="150" t="s">
        <v>36</v>
      </c>
      <c r="P13" s="150" t="s">
        <v>36</v>
      </c>
      <c r="Q13" s="150" t="s">
        <v>36</v>
      </c>
      <c r="R13" s="150" t="s">
        <v>36</v>
      </c>
      <c r="S13" s="150" t="s">
        <v>36</v>
      </c>
      <c r="T13" s="150" t="s">
        <v>36</v>
      </c>
      <c r="U13" s="150" t="s">
        <v>36</v>
      </c>
      <c r="V13" s="150" t="s">
        <v>36</v>
      </c>
      <c r="W13" s="150" t="s">
        <v>36</v>
      </c>
      <c r="X13" s="150" t="s">
        <v>36</v>
      </c>
      <c r="Y13" s="150" t="s">
        <v>36</v>
      </c>
      <c r="Z13" s="150" t="s">
        <v>36</v>
      </c>
      <c r="AA13" s="150" t="s">
        <v>36</v>
      </c>
      <c r="AB13" s="150" t="s">
        <v>36</v>
      </c>
      <c r="AC13" s="148" t="s">
        <v>36</v>
      </c>
    </row>
    <row r="14" spans="1:29" ht="19.5" customHeight="1">
      <c r="A14" s="125" t="s">
        <v>36</v>
      </c>
      <c r="B14" s="125" t="s">
        <v>36</v>
      </c>
      <c r="C14" s="125" t="s">
        <v>36</v>
      </c>
      <c r="D14" s="125" t="s">
        <v>36</v>
      </c>
      <c r="E14" s="13" t="s">
        <v>36</v>
      </c>
      <c r="F14" s="148">
        <f t="shared" si="0"/>
        <v>0</v>
      </c>
      <c r="G14" s="149" t="s">
        <v>36</v>
      </c>
      <c r="H14" s="150" t="s">
        <v>36</v>
      </c>
      <c r="I14" s="150" t="s">
        <v>36</v>
      </c>
      <c r="J14" s="150" t="s">
        <v>36</v>
      </c>
      <c r="K14" s="150" t="s">
        <v>36</v>
      </c>
      <c r="L14" s="150" t="s">
        <v>36</v>
      </c>
      <c r="M14" s="150" t="s">
        <v>36</v>
      </c>
      <c r="N14" s="150" t="s">
        <v>36</v>
      </c>
      <c r="O14" s="150" t="s">
        <v>36</v>
      </c>
      <c r="P14" s="150" t="s">
        <v>36</v>
      </c>
      <c r="Q14" s="150" t="s">
        <v>36</v>
      </c>
      <c r="R14" s="150" t="s">
        <v>36</v>
      </c>
      <c r="S14" s="150" t="s">
        <v>36</v>
      </c>
      <c r="T14" s="150" t="s">
        <v>36</v>
      </c>
      <c r="U14" s="150" t="s">
        <v>36</v>
      </c>
      <c r="V14" s="150" t="s">
        <v>36</v>
      </c>
      <c r="W14" s="150" t="s">
        <v>36</v>
      </c>
      <c r="X14" s="150" t="s">
        <v>36</v>
      </c>
      <c r="Y14" s="150" t="s">
        <v>36</v>
      </c>
      <c r="Z14" s="150" t="s">
        <v>36</v>
      </c>
      <c r="AA14" s="150" t="s">
        <v>36</v>
      </c>
      <c r="AB14" s="150" t="s">
        <v>36</v>
      </c>
      <c r="AC14" s="148" t="s">
        <v>36</v>
      </c>
    </row>
    <row r="15" spans="1:29" ht="19.5" customHeight="1">
      <c r="A15" s="125" t="s">
        <v>36</v>
      </c>
      <c r="B15" s="125" t="s">
        <v>36</v>
      </c>
      <c r="C15" s="125" t="s">
        <v>36</v>
      </c>
      <c r="D15" s="125" t="s">
        <v>36</v>
      </c>
      <c r="E15" s="13" t="s">
        <v>36</v>
      </c>
      <c r="F15" s="148">
        <f t="shared" si="0"/>
        <v>0</v>
      </c>
      <c r="G15" s="149" t="s">
        <v>36</v>
      </c>
      <c r="H15" s="150" t="s">
        <v>36</v>
      </c>
      <c r="I15" s="150" t="s">
        <v>36</v>
      </c>
      <c r="J15" s="150" t="s">
        <v>36</v>
      </c>
      <c r="K15" s="150" t="s">
        <v>36</v>
      </c>
      <c r="L15" s="150" t="s">
        <v>36</v>
      </c>
      <c r="M15" s="150" t="s">
        <v>36</v>
      </c>
      <c r="N15" s="150" t="s">
        <v>36</v>
      </c>
      <c r="O15" s="150" t="s">
        <v>36</v>
      </c>
      <c r="P15" s="150" t="s">
        <v>36</v>
      </c>
      <c r="Q15" s="150" t="s">
        <v>36</v>
      </c>
      <c r="R15" s="150" t="s">
        <v>36</v>
      </c>
      <c r="S15" s="150" t="s">
        <v>36</v>
      </c>
      <c r="T15" s="150" t="s">
        <v>36</v>
      </c>
      <c r="U15" s="150" t="s">
        <v>36</v>
      </c>
      <c r="V15" s="150" t="s">
        <v>36</v>
      </c>
      <c r="W15" s="150" t="s">
        <v>36</v>
      </c>
      <c r="X15" s="150" t="s">
        <v>36</v>
      </c>
      <c r="Y15" s="150" t="s">
        <v>36</v>
      </c>
      <c r="Z15" s="150" t="s">
        <v>36</v>
      </c>
      <c r="AA15" s="150" t="s">
        <v>36</v>
      </c>
      <c r="AB15" s="150" t="s">
        <v>36</v>
      </c>
      <c r="AC15" s="148" t="s">
        <v>36</v>
      </c>
    </row>
    <row r="16" spans="1:29" ht="19.5" customHeight="1">
      <c r="A16" s="125" t="s">
        <v>36</v>
      </c>
      <c r="B16" s="125" t="s">
        <v>36</v>
      </c>
      <c r="C16" s="125" t="s">
        <v>36</v>
      </c>
      <c r="D16" s="125" t="s">
        <v>36</v>
      </c>
      <c r="E16" s="13" t="s">
        <v>36</v>
      </c>
      <c r="F16" s="148">
        <f t="shared" si="0"/>
        <v>0</v>
      </c>
      <c r="G16" s="149" t="s">
        <v>36</v>
      </c>
      <c r="H16" s="150" t="s">
        <v>36</v>
      </c>
      <c r="I16" s="150" t="s">
        <v>36</v>
      </c>
      <c r="J16" s="150" t="s">
        <v>36</v>
      </c>
      <c r="K16" s="150" t="s">
        <v>36</v>
      </c>
      <c r="L16" s="150" t="s">
        <v>36</v>
      </c>
      <c r="M16" s="150" t="s">
        <v>36</v>
      </c>
      <c r="N16" s="150" t="s">
        <v>36</v>
      </c>
      <c r="O16" s="150" t="s">
        <v>36</v>
      </c>
      <c r="P16" s="150" t="s">
        <v>36</v>
      </c>
      <c r="Q16" s="150" t="s">
        <v>36</v>
      </c>
      <c r="R16" s="150" t="s">
        <v>36</v>
      </c>
      <c r="S16" s="150" t="s">
        <v>36</v>
      </c>
      <c r="T16" s="150" t="s">
        <v>36</v>
      </c>
      <c r="U16" s="150" t="s">
        <v>36</v>
      </c>
      <c r="V16" s="150" t="s">
        <v>36</v>
      </c>
      <c r="W16" s="150" t="s">
        <v>36</v>
      </c>
      <c r="X16" s="150" t="s">
        <v>36</v>
      </c>
      <c r="Y16" s="150" t="s">
        <v>36</v>
      </c>
      <c r="Z16" s="150" t="s">
        <v>36</v>
      </c>
      <c r="AA16" s="150" t="s">
        <v>36</v>
      </c>
      <c r="AB16" s="150" t="s">
        <v>36</v>
      </c>
      <c r="AC16" s="148" t="s">
        <v>36</v>
      </c>
    </row>
  </sheetData>
  <sheetProtection/>
  <mergeCells count="33">
    <mergeCell ref="A2:AC2"/>
    <mergeCell ref="A4:E4"/>
    <mergeCell ref="G4:K4"/>
    <mergeCell ref="L4:N4"/>
    <mergeCell ref="O4:T4"/>
    <mergeCell ref="U4:W4"/>
    <mergeCell ref="X4:AC4"/>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scale="52"/>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G19"/>
  <sheetViews>
    <sheetView showGridLines="0" showZeros="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175"/>
      <c r="B1" s="175"/>
      <c r="C1" s="175"/>
      <c r="D1" s="176"/>
      <c r="E1" s="175"/>
      <c r="F1" s="175"/>
      <c r="G1" s="31" t="s">
        <v>283</v>
      </c>
    </row>
    <row r="2" spans="1:7" ht="25.5" customHeight="1">
      <c r="A2" s="134" t="s">
        <v>284</v>
      </c>
      <c r="B2" s="134"/>
      <c r="C2" s="134"/>
      <c r="D2" s="134"/>
      <c r="E2" s="134"/>
      <c r="F2" s="134"/>
      <c r="G2" s="134"/>
    </row>
    <row r="3" spans="1:7" s="1" customFormat="1" ht="19.5" customHeight="1">
      <c r="A3" s="54" t="s">
        <v>2</v>
      </c>
      <c r="B3" s="54"/>
      <c r="C3" s="54"/>
      <c r="D3" s="54"/>
      <c r="E3" s="76"/>
      <c r="F3" s="76"/>
      <c r="G3" s="31" t="s">
        <v>3</v>
      </c>
    </row>
    <row r="4" spans="1:7" ht="19.5" customHeight="1">
      <c r="A4" s="63" t="s">
        <v>285</v>
      </c>
      <c r="B4" s="61"/>
      <c r="C4" s="61"/>
      <c r="D4" s="64"/>
      <c r="E4" s="67" t="s">
        <v>114</v>
      </c>
      <c r="F4" s="10"/>
      <c r="G4" s="10"/>
    </row>
    <row r="5" spans="1:7" ht="19.5" customHeight="1">
      <c r="A5" s="135" t="s">
        <v>67</v>
      </c>
      <c r="B5" s="137"/>
      <c r="C5" s="186" t="s">
        <v>68</v>
      </c>
      <c r="D5" s="62" t="s">
        <v>286</v>
      </c>
      <c r="E5" s="10" t="s">
        <v>57</v>
      </c>
      <c r="F5" s="9" t="s">
        <v>287</v>
      </c>
      <c r="G5" s="83" t="s">
        <v>288</v>
      </c>
    </row>
    <row r="6" spans="1:7" ht="33.75" customHeight="1">
      <c r="A6" s="145" t="s">
        <v>77</v>
      </c>
      <c r="B6" s="147" t="s">
        <v>78</v>
      </c>
      <c r="C6" s="122"/>
      <c r="D6" s="115"/>
      <c r="E6" s="12"/>
      <c r="F6" s="11"/>
      <c r="G6" s="86"/>
    </row>
    <row r="7" spans="1:7" ht="19.5" customHeight="1">
      <c r="A7" s="13" t="s">
        <v>36</v>
      </c>
      <c r="B7" s="125" t="s">
        <v>36</v>
      </c>
      <c r="C7" s="124" t="s">
        <v>36</v>
      </c>
      <c r="D7" s="13" t="s">
        <v>57</v>
      </c>
      <c r="E7" s="70">
        <f aca="true" t="shared" si="0" ref="E7:E19">SUM(F7:G7)</f>
        <v>691.2299999999999</v>
      </c>
      <c r="F7" s="70">
        <v>670.81</v>
      </c>
      <c r="G7" s="71">
        <v>20.42</v>
      </c>
    </row>
    <row r="8" spans="1:7" ht="19.5" customHeight="1">
      <c r="A8" s="13" t="s">
        <v>36</v>
      </c>
      <c r="B8" s="125" t="s">
        <v>36</v>
      </c>
      <c r="C8" s="124" t="s">
        <v>36</v>
      </c>
      <c r="D8" s="13" t="s">
        <v>80</v>
      </c>
      <c r="E8" s="70">
        <f t="shared" si="0"/>
        <v>691.2299999999999</v>
      </c>
      <c r="F8" s="70">
        <v>670.81</v>
      </c>
      <c r="G8" s="71">
        <v>20.42</v>
      </c>
    </row>
    <row r="9" spans="1:7" ht="19.5" customHeight="1">
      <c r="A9" s="13" t="s">
        <v>36</v>
      </c>
      <c r="B9" s="125" t="s">
        <v>36</v>
      </c>
      <c r="C9" s="124" t="s">
        <v>36</v>
      </c>
      <c r="D9" s="13" t="s">
        <v>81</v>
      </c>
      <c r="E9" s="70">
        <f t="shared" si="0"/>
        <v>691.2299999999999</v>
      </c>
      <c r="F9" s="70">
        <v>670.81</v>
      </c>
      <c r="G9" s="71">
        <v>20.42</v>
      </c>
    </row>
    <row r="10" spans="1:7" ht="19.5" customHeight="1">
      <c r="A10" s="13" t="s">
        <v>36</v>
      </c>
      <c r="B10" s="125" t="s">
        <v>36</v>
      </c>
      <c r="C10" s="124" t="s">
        <v>36</v>
      </c>
      <c r="D10" s="13" t="s">
        <v>289</v>
      </c>
      <c r="E10" s="70">
        <f t="shared" si="0"/>
        <v>670.81</v>
      </c>
      <c r="F10" s="70">
        <v>670.81</v>
      </c>
      <c r="G10" s="71">
        <v>0</v>
      </c>
    </row>
    <row r="11" spans="1:7" ht="19.5" customHeight="1">
      <c r="A11" s="13" t="s">
        <v>290</v>
      </c>
      <c r="B11" s="125" t="s">
        <v>105</v>
      </c>
      <c r="C11" s="124" t="s">
        <v>85</v>
      </c>
      <c r="D11" s="13" t="s">
        <v>291</v>
      </c>
      <c r="E11" s="70">
        <f t="shared" si="0"/>
        <v>324</v>
      </c>
      <c r="F11" s="70">
        <v>324</v>
      </c>
      <c r="G11" s="71">
        <v>0</v>
      </c>
    </row>
    <row r="12" spans="1:7" ht="19.5" customHeight="1">
      <c r="A12" s="13" t="s">
        <v>290</v>
      </c>
      <c r="B12" s="125" t="s">
        <v>89</v>
      </c>
      <c r="C12" s="124" t="s">
        <v>85</v>
      </c>
      <c r="D12" s="13" t="s">
        <v>292</v>
      </c>
      <c r="E12" s="70">
        <f t="shared" si="0"/>
        <v>10</v>
      </c>
      <c r="F12" s="70">
        <v>10</v>
      </c>
      <c r="G12" s="71">
        <v>0</v>
      </c>
    </row>
    <row r="13" spans="1:7" ht="19.5" customHeight="1">
      <c r="A13" s="13" t="s">
        <v>290</v>
      </c>
      <c r="B13" s="125" t="s">
        <v>83</v>
      </c>
      <c r="C13" s="124" t="s">
        <v>85</v>
      </c>
      <c r="D13" s="13" t="s">
        <v>293</v>
      </c>
      <c r="E13" s="70">
        <f t="shared" si="0"/>
        <v>125</v>
      </c>
      <c r="F13" s="70">
        <v>125</v>
      </c>
      <c r="G13" s="71">
        <v>0</v>
      </c>
    </row>
    <row r="14" spans="1:7" ht="19.5" customHeight="1">
      <c r="A14" s="13" t="s">
        <v>290</v>
      </c>
      <c r="B14" s="125" t="s">
        <v>88</v>
      </c>
      <c r="C14" s="124" t="s">
        <v>85</v>
      </c>
      <c r="D14" s="13" t="s">
        <v>294</v>
      </c>
      <c r="E14" s="70">
        <f t="shared" si="0"/>
        <v>62.5</v>
      </c>
      <c r="F14" s="70">
        <v>62.5</v>
      </c>
      <c r="G14" s="71">
        <v>0</v>
      </c>
    </row>
    <row r="15" spans="1:7" ht="19.5" customHeight="1">
      <c r="A15" s="13" t="s">
        <v>290</v>
      </c>
      <c r="B15" s="125" t="s">
        <v>98</v>
      </c>
      <c r="C15" s="124" t="s">
        <v>85</v>
      </c>
      <c r="D15" s="13" t="s">
        <v>295</v>
      </c>
      <c r="E15" s="70">
        <f t="shared" si="0"/>
        <v>64</v>
      </c>
      <c r="F15" s="70">
        <v>64</v>
      </c>
      <c r="G15" s="71">
        <v>0</v>
      </c>
    </row>
    <row r="16" spans="1:7" ht="19.5" customHeight="1">
      <c r="A16" s="13" t="s">
        <v>290</v>
      </c>
      <c r="B16" s="125" t="s">
        <v>296</v>
      </c>
      <c r="C16" s="124" t="s">
        <v>85</v>
      </c>
      <c r="D16" s="13" t="s">
        <v>297</v>
      </c>
      <c r="E16" s="70">
        <f t="shared" si="0"/>
        <v>85.31</v>
      </c>
      <c r="F16" s="70">
        <v>85.31</v>
      </c>
      <c r="G16" s="71">
        <v>0</v>
      </c>
    </row>
    <row r="17" spans="1:7" ht="19.5" customHeight="1">
      <c r="A17" s="13" t="s">
        <v>36</v>
      </c>
      <c r="B17" s="125" t="s">
        <v>36</v>
      </c>
      <c r="C17" s="124" t="s">
        <v>36</v>
      </c>
      <c r="D17" s="13" t="s">
        <v>298</v>
      </c>
      <c r="E17" s="70">
        <f t="shared" si="0"/>
        <v>20.42</v>
      </c>
      <c r="F17" s="70">
        <v>0</v>
      </c>
      <c r="G17" s="71">
        <v>20.42</v>
      </c>
    </row>
    <row r="18" spans="1:7" ht="19.5" customHeight="1">
      <c r="A18" s="13" t="s">
        <v>299</v>
      </c>
      <c r="B18" s="125" t="s">
        <v>88</v>
      </c>
      <c r="C18" s="124" t="s">
        <v>85</v>
      </c>
      <c r="D18" s="13" t="s">
        <v>300</v>
      </c>
      <c r="E18" s="70">
        <f t="shared" si="0"/>
        <v>11</v>
      </c>
      <c r="F18" s="70">
        <v>0</v>
      </c>
      <c r="G18" s="71">
        <v>11</v>
      </c>
    </row>
    <row r="19" spans="1:7" ht="19.5" customHeight="1">
      <c r="A19" s="13" t="s">
        <v>299</v>
      </c>
      <c r="B19" s="125" t="s">
        <v>301</v>
      </c>
      <c r="C19" s="124" t="s">
        <v>85</v>
      </c>
      <c r="D19" s="13" t="s">
        <v>302</v>
      </c>
      <c r="E19" s="70">
        <f t="shared" si="0"/>
        <v>9.42</v>
      </c>
      <c r="F19" s="70">
        <v>0</v>
      </c>
      <c r="G19" s="71">
        <v>9.42</v>
      </c>
    </row>
  </sheetData>
  <sheetProtection/>
  <mergeCells count="9">
    <mergeCell ref="A2:G2"/>
    <mergeCell ref="A4:D4"/>
    <mergeCell ref="E4:G4"/>
    <mergeCell ref="A5:B5"/>
    <mergeCell ref="C5:C6"/>
    <mergeCell ref="D5:D6"/>
    <mergeCell ref="E5:E6"/>
    <mergeCell ref="F5:F6"/>
    <mergeCell ref="G5:G6"/>
  </mergeCells>
  <printOptions horizontalCentered="1"/>
  <pageMargins left="0.5909722447395325" right="0.5909722447395325" top="0.9847221970558167" bottom="0.9847221970558167" header="0.512499988079071" footer="0.512499988079071"/>
  <pageSetup errors="blank" fitToHeight="1000" horizontalDpi="600" verticalDpi="600" orientation="landscape" paperSize="9" scale="9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I12"/>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3"/>
      <c r="B1" s="5"/>
      <c r="C1" s="5"/>
      <c r="D1" s="5"/>
      <c r="E1" s="5"/>
      <c r="F1" s="18" t="s">
        <v>303</v>
      </c>
    </row>
    <row r="2" spans="1:6" ht="19.5" customHeight="1">
      <c r="A2" s="134" t="s">
        <v>304</v>
      </c>
      <c r="B2" s="134"/>
      <c r="C2" s="134"/>
      <c r="D2" s="134"/>
      <c r="E2" s="134"/>
      <c r="F2" s="134"/>
    </row>
    <row r="3" spans="1:243" s="1" customFormat="1" ht="19.5" customHeight="1">
      <c r="A3" s="54" t="s">
        <v>2</v>
      </c>
      <c r="B3" s="54"/>
      <c r="C3" s="54"/>
      <c r="D3" s="120"/>
      <c r="E3" s="120"/>
      <c r="F3" s="31" t="s">
        <v>3</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row>
    <row r="4" spans="1:6" ht="19.5" customHeight="1">
      <c r="A4" s="135" t="s">
        <v>67</v>
      </c>
      <c r="B4" s="136"/>
      <c r="C4" s="137"/>
      <c r="D4" s="183" t="s">
        <v>68</v>
      </c>
      <c r="E4" s="19" t="s">
        <v>305</v>
      </c>
      <c r="F4" s="9" t="s">
        <v>70</v>
      </c>
    </row>
    <row r="5" spans="1:6" ht="19.5" customHeight="1">
      <c r="A5" s="146" t="s">
        <v>77</v>
      </c>
      <c r="B5" s="145" t="s">
        <v>78</v>
      </c>
      <c r="C5" s="147" t="s">
        <v>79</v>
      </c>
      <c r="D5" s="184"/>
      <c r="E5" s="19"/>
      <c r="F5" s="9"/>
    </row>
    <row r="6" spans="1:6" ht="19.5" customHeight="1">
      <c r="A6" s="125" t="s">
        <v>36</v>
      </c>
      <c r="B6" s="125" t="s">
        <v>36</v>
      </c>
      <c r="C6" s="125" t="s">
        <v>36</v>
      </c>
      <c r="D6" s="185" t="s">
        <v>36</v>
      </c>
      <c r="E6" s="185" t="s">
        <v>57</v>
      </c>
      <c r="F6" s="130">
        <v>70</v>
      </c>
    </row>
    <row r="7" spans="1:6" ht="19.5" customHeight="1">
      <c r="A7" s="125" t="s">
        <v>36</v>
      </c>
      <c r="B7" s="125" t="s">
        <v>36</v>
      </c>
      <c r="C7" s="125" t="s">
        <v>36</v>
      </c>
      <c r="D7" s="185" t="s">
        <v>36</v>
      </c>
      <c r="E7" s="185" t="s">
        <v>80</v>
      </c>
      <c r="F7" s="130">
        <v>70</v>
      </c>
    </row>
    <row r="8" spans="1:6" ht="19.5" customHeight="1">
      <c r="A8" s="125" t="s">
        <v>36</v>
      </c>
      <c r="B8" s="125" t="s">
        <v>36</v>
      </c>
      <c r="C8" s="125" t="s">
        <v>36</v>
      </c>
      <c r="D8" s="185" t="s">
        <v>36</v>
      </c>
      <c r="E8" s="185" t="s">
        <v>81</v>
      </c>
      <c r="F8" s="130">
        <v>70</v>
      </c>
    </row>
    <row r="9" spans="1:6" ht="19.5" customHeight="1">
      <c r="A9" s="125" t="s">
        <v>36</v>
      </c>
      <c r="B9" s="125" t="s">
        <v>36</v>
      </c>
      <c r="C9" s="125" t="s">
        <v>36</v>
      </c>
      <c r="D9" s="185" t="s">
        <v>36</v>
      </c>
      <c r="E9" s="185" t="s">
        <v>90</v>
      </c>
      <c r="F9" s="130">
        <v>50</v>
      </c>
    </row>
    <row r="10" spans="1:6" ht="19.5" customHeight="1">
      <c r="A10" s="125" t="s">
        <v>87</v>
      </c>
      <c r="B10" s="125" t="s">
        <v>88</v>
      </c>
      <c r="C10" s="125" t="s">
        <v>89</v>
      </c>
      <c r="D10" s="185" t="s">
        <v>85</v>
      </c>
      <c r="E10" s="185" t="s">
        <v>306</v>
      </c>
      <c r="F10" s="130">
        <v>50</v>
      </c>
    </row>
    <row r="11" spans="1:6" ht="19.5" customHeight="1">
      <c r="A11" s="125" t="s">
        <v>36</v>
      </c>
      <c r="B11" s="125" t="s">
        <v>36</v>
      </c>
      <c r="C11" s="125" t="s">
        <v>36</v>
      </c>
      <c r="D11" s="185" t="s">
        <v>36</v>
      </c>
      <c r="E11" s="185" t="s">
        <v>99</v>
      </c>
      <c r="F11" s="130">
        <v>20</v>
      </c>
    </row>
    <row r="12" spans="1:6" ht="19.5" customHeight="1">
      <c r="A12" s="125" t="s">
        <v>91</v>
      </c>
      <c r="B12" s="125" t="s">
        <v>98</v>
      </c>
      <c r="C12" s="125" t="s">
        <v>84</v>
      </c>
      <c r="D12" s="185" t="s">
        <v>85</v>
      </c>
      <c r="E12" s="185" t="s">
        <v>307</v>
      </c>
      <c r="F12" s="130">
        <v>20</v>
      </c>
    </row>
  </sheetData>
  <sheetProtection/>
  <mergeCells count="5">
    <mergeCell ref="A2:F2"/>
    <mergeCell ref="A4:C4"/>
    <mergeCell ref="D4:D5"/>
    <mergeCell ref="E4:E5"/>
    <mergeCell ref="F4:F5"/>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75"/>
      <c r="B1" s="175"/>
      <c r="C1" s="175"/>
      <c r="D1" s="175"/>
      <c r="E1" s="176"/>
      <c r="F1" s="175"/>
      <c r="G1" s="175"/>
      <c r="H1" s="31" t="s">
        <v>308</v>
      </c>
    </row>
    <row r="2" spans="1:8" ht="25.5" customHeight="1">
      <c r="A2" s="134" t="s">
        <v>309</v>
      </c>
      <c r="B2" s="134"/>
      <c r="C2" s="134"/>
      <c r="D2" s="134"/>
      <c r="E2" s="134"/>
      <c r="F2" s="134"/>
      <c r="G2" s="134"/>
      <c r="H2" s="134"/>
    </row>
    <row r="3" spans="1:8" s="1" customFormat="1" ht="19.5" customHeight="1">
      <c r="A3" s="105" t="s">
        <v>2</v>
      </c>
      <c r="B3" s="76"/>
      <c r="C3" s="76"/>
      <c r="D3" s="76"/>
      <c r="E3" s="76"/>
      <c r="F3" s="76"/>
      <c r="G3" s="76"/>
      <c r="H3" s="31" t="s">
        <v>3</v>
      </c>
    </row>
    <row r="4" spans="1:8" ht="19.5" customHeight="1">
      <c r="A4" s="19" t="s">
        <v>310</v>
      </c>
      <c r="B4" s="19" t="s">
        <v>311</v>
      </c>
      <c r="C4" s="9" t="s">
        <v>312</v>
      </c>
      <c r="D4" s="9"/>
      <c r="E4" s="11"/>
      <c r="F4" s="11"/>
      <c r="G4" s="11"/>
      <c r="H4" s="9"/>
    </row>
    <row r="5" spans="1:8" ht="19.5" customHeight="1">
      <c r="A5" s="19"/>
      <c r="B5" s="19"/>
      <c r="C5" s="177" t="s">
        <v>57</v>
      </c>
      <c r="D5" s="72" t="s">
        <v>233</v>
      </c>
      <c r="E5" s="63" t="s">
        <v>313</v>
      </c>
      <c r="F5" s="61"/>
      <c r="G5" s="64"/>
      <c r="H5" s="178" t="s">
        <v>238</v>
      </c>
    </row>
    <row r="6" spans="1:8" ht="33.75" customHeight="1">
      <c r="A6" s="23"/>
      <c r="B6" s="23"/>
      <c r="C6" s="179"/>
      <c r="D6" s="12"/>
      <c r="E6" s="180" t="s">
        <v>72</v>
      </c>
      <c r="F6" s="181" t="s">
        <v>314</v>
      </c>
      <c r="G6" s="182" t="s">
        <v>315</v>
      </c>
      <c r="H6" s="86"/>
    </row>
    <row r="7" spans="1:8" ht="19.5" customHeight="1">
      <c r="A7" s="13" t="s">
        <v>36</v>
      </c>
      <c r="B7" s="125" t="s">
        <v>36</v>
      </c>
      <c r="C7" s="69">
        <f aca="true" t="shared" si="0" ref="C7:C16">SUM(D7,F7:H7)</f>
        <v>0</v>
      </c>
      <c r="D7" s="70" t="s">
        <v>36</v>
      </c>
      <c r="E7" s="70">
        <f aca="true" t="shared" si="1" ref="E7:E16">SUM(F7:G7)</f>
        <v>0</v>
      </c>
      <c r="F7" s="70" t="s">
        <v>36</v>
      </c>
      <c r="G7" s="71" t="s">
        <v>36</v>
      </c>
      <c r="H7" s="88" t="s">
        <v>36</v>
      </c>
    </row>
    <row r="8" spans="1:8" ht="19.5" customHeight="1">
      <c r="A8" s="13" t="s">
        <v>36</v>
      </c>
      <c r="B8" s="125" t="s">
        <v>36</v>
      </c>
      <c r="C8" s="69">
        <f t="shared" si="0"/>
        <v>0</v>
      </c>
      <c r="D8" s="70" t="s">
        <v>36</v>
      </c>
      <c r="E8" s="70">
        <f t="shared" si="1"/>
        <v>0</v>
      </c>
      <c r="F8" s="70" t="s">
        <v>36</v>
      </c>
      <c r="G8" s="71" t="s">
        <v>36</v>
      </c>
      <c r="H8" s="88" t="s">
        <v>36</v>
      </c>
    </row>
    <row r="9" spans="1:8" ht="19.5" customHeight="1">
      <c r="A9" s="13" t="s">
        <v>36</v>
      </c>
      <c r="B9" s="125" t="s">
        <v>36</v>
      </c>
      <c r="C9" s="69">
        <f t="shared" si="0"/>
        <v>0</v>
      </c>
      <c r="D9" s="70" t="s">
        <v>36</v>
      </c>
      <c r="E9" s="70">
        <f t="shared" si="1"/>
        <v>0</v>
      </c>
      <c r="F9" s="70" t="s">
        <v>36</v>
      </c>
      <c r="G9" s="71" t="s">
        <v>36</v>
      </c>
      <c r="H9" s="88" t="s">
        <v>36</v>
      </c>
    </row>
    <row r="10" spans="1:8" ht="19.5" customHeight="1">
      <c r="A10" s="13" t="s">
        <v>36</v>
      </c>
      <c r="B10" s="125" t="s">
        <v>36</v>
      </c>
      <c r="C10" s="69">
        <f t="shared" si="0"/>
        <v>0</v>
      </c>
      <c r="D10" s="70" t="s">
        <v>36</v>
      </c>
      <c r="E10" s="70">
        <f t="shared" si="1"/>
        <v>0</v>
      </c>
      <c r="F10" s="70" t="s">
        <v>36</v>
      </c>
      <c r="G10" s="71" t="s">
        <v>36</v>
      </c>
      <c r="H10" s="88" t="s">
        <v>36</v>
      </c>
    </row>
    <row r="11" spans="1:8" ht="19.5" customHeight="1">
      <c r="A11" s="13" t="s">
        <v>36</v>
      </c>
      <c r="B11" s="125" t="s">
        <v>36</v>
      </c>
      <c r="C11" s="69">
        <f t="shared" si="0"/>
        <v>0</v>
      </c>
      <c r="D11" s="70" t="s">
        <v>36</v>
      </c>
      <c r="E11" s="70">
        <f t="shared" si="1"/>
        <v>0</v>
      </c>
      <c r="F11" s="70" t="s">
        <v>36</v>
      </c>
      <c r="G11" s="71" t="s">
        <v>36</v>
      </c>
      <c r="H11" s="88" t="s">
        <v>36</v>
      </c>
    </row>
    <row r="12" spans="1:8" ht="19.5" customHeight="1">
      <c r="A12" s="13" t="s">
        <v>36</v>
      </c>
      <c r="B12" s="125" t="s">
        <v>36</v>
      </c>
      <c r="C12" s="69">
        <f t="shared" si="0"/>
        <v>0</v>
      </c>
      <c r="D12" s="70" t="s">
        <v>36</v>
      </c>
      <c r="E12" s="70">
        <f t="shared" si="1"/>
        <v>0</v>
      </c>
      <c r="F12" s="70" t="s">
        <v>36</v>
      </c>
      <c r="G12" s="71" t="s">
        <v>36</v>
      </c>
      <c r="H12" s="88" t="s">
        <v>36</v>
      </c>
    </row>
    <row r="13" spans="1:8" ht="19.5" customHeight="1">
      <c r="A13" s="13" t="s">
        <v>36</v>
      </c>
      <c r="B13" s="125" t="s">
        <v>36</v>
      </c>
      <c r="C13" s="69">
        <f t="shared" si="0"/>
        <v>0</v>
      </c>
      <c r="D13" s="70" t="s">
        <v>36</v>
      </c>
      <c r="E13" s="70">
        <f t="shared" si="1"/>
        <v>0</v>
      </c>
      <c r="F13" s="70" t="s">
        <v>36</v>
      </c>
      <c r="G13" s="71" t="s">
        <v>36</v>
      </c>
      <c r="H13" s="88" t="s">
        <v>36</v>
      </c>
    </row>
    <row r="14" spans="1:8" ht="19.5" customHeight="1">
      <c r="A14" s="13" t="s">
        <v>36</v>
      </c>
      <c r="B14" s="125" t="s">
        <v>36</v>
      </c>
      <c r="C14" s="69">
        <f t="shared" si="0"/>
        <v>0</v>
      </c>
      <c r="D14" s="70" t="s">
        <v>36</v>
      </c>
      <c r="E14" s="70">
        <f t="shared" si="1"/>
        <v>0</v>
      </c>
      <c r="F14" s="70" t="s">
        <v>36</v>
      </c>
      <c r="G14" s="71" t="s">
        <v>36</v>
      </c>
      <c r="H14" s="88" t="s">
        <v>36</v>
      </c>
    </row>
    <row r="15" spans="1:8" ht="19.5" customHeight="1">
      <c r="A15" s="13" t="s">
        <v>36</v>
      </c>
      <c r="B15" s="125" t="s">
        <v>36</v>
      </c>
      <c r="C15" s="69">
        <f t="shared" si="0"/>
        <v>0</v>
      </c>
      <c r="D15" s="70" t="s">
        <v>36</v>
      </c>
      <c r="E15" s="70">
        <f t="shared" si="1"/>
        <v>0</v>
      </c>
      <c r="F15" s="70" t="s">
        <v>36</v>
      </c>
      <c r="G15" s="71" t="s">
        <v>36</v>
      </c>
      <c r="H15" s="88" t="s">
        <v>36</v>
      </c>
    </row>
    <row r="16" spans="1:8" ht="19.5" customHeight="1">
      <c r="A16" s="13" t="s">
        <v>36</v>
      </c>
      <c r="B16" s="125" t="s">
        <v>36</v>
      </c>
      <c r="C16" s="69">
        <f t="shared" si="0"/>
        <v>0</v>
      </c>
      <c r="D16" s="70" t="s">
        <v>36</v>
      </c>
      <c r="E16" s="70">
        <f t="shared" si="1"/>
        <v>0</v>
      </c>
      <c r="F16" s="70" t="s">
        <v>36</v>
      </c>
      <c r="G16" s="71" t="s">
        <v>36</v>
      </c>
      <c r="H16" s="88" t="s">
        <v>36</v>
      </c>
    </row>
  </sheetData>
  <sheetProtection/>
  <mergeCells count="8">
    <mergeCell ref="A2:H2"/>
    <mergeCell ref="C4:H4"/>
    <mergeCell ref="E5:G5"/>
    <mergeCell ref="A4:A6"/>
    <mergeCell ref="B4:B6"/>
    <mergeCell ref="C5:C6"/>
    <mergeCell ref="D5:D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10"/>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3"/>
      <c r="B1" s="5"/>
      <c r="C1" s="5"/>
      <c r="D1" s="5"/>
      <c r="E1" s="5"/>
      <c r="F1" s="5"/>
      <c r="G1" s="5"/>
      <c r="H1" s="18" t="s">
        <v>316</v>
      </c>
    </row>
    <row r="2" spans="1:8" ht="19.5" customHeight="1">
      <c r="A2" s="134" t="s">
        <v>317</v>
      </c>
      <c r="B2" s="134"/>
      <c r="C2" s="134"/>
      <c r="D2" s="134"/>
      <c r="E2" s="134"/>
      <c r="F2" s="134"/>
      <c r="G2" s="134"/>
      <c r="H2" s="134"/>
    </row>
    <row r="3" spans="1:8" s="1" customFormat="1" ht="19.5" customHeight="1">
      <c r="A3" s="54" t="s">
        <v>2</v>
      </c>
      <c r="B3" s="54"/>
      <c r="C3" s="54"/>
      <c r="D3" s="54"/>
      <c r="E3" s="54"/>
      <c r="F3" s="105"/>
      <c r="G3" s="105"/>
      <c r="H3" s="31" t="s">
        <v>3</v>
      </c>
    </row>
    <row r="4" spans="1:8" ht="19.5" customHeight="1">
      <c r="A4" s="135" t="s">
        <v>56</v>
      </c>
      <c r="B4" s="136"/>
      <c r="C4" s="136"/>
      <c r="D4" s="136"/>
      <c r="E4" s="137"/>
      <c r="F4" s="98" t="s">
        <v>318</v>
      </c>
      <c r="G4" s="9"/>
      <c r="H4" s="9"/>
    </row>
    <row r="5" spans="1:8" ht="19.5" customHeight="1">
      <c r="A5" s="135" t="s">
        <v>67</v>
      </c>
      <c r="B5" s="136"/>
      <c r="C5" s="137"/>
      <c r="D5" s="108" t="s">
        <v>68</v>
      </c>
      <c r="E5" s="72" t="s">
        <v>118</v>
      </c>
      <c r="F5" s="10" t="s">
        <v>57</v>
      </c>
      <c r="G5" s="10" t="s">
        <v>114</v>
      </c>
      <c r="H5" s="9" t="s">
        <v>115</v>
      </c>
    </row>
    <row r="6" spans="1:8" ht="19.5" customHeight="1">
      <c r="A6" s="146" t="s">
        <v>77</v>
      </c>
      <c r="B6" s="145" t="s">
        <v>78</v>
      </c>
      <c r="C6" s="147" t="s">
        <v>79</v>
      </c>
      <c r="D6" s="110"/>
      <c r="E6" s="23"/>
      <c r="F6" s="12"/>
      <c r="G6" s="12"/>
      <c r="H6" s="11"/>
    </row>
    <row r="7" spans="1:8" ht="19.5" customHeight="1">
      <c r="A7" s="13" t="s">
        <v>36</v>
      </c>
      <c r="B7" s="13" t="s">
        <v>36</v>
      </c>
      <c r="C7" s="13" t="s">
        <v>36</v>
      </c>
      <c r="D7" s="13" t="s">
        <v>36</v>
      </c>
      <c r="E7" s="13" t="s">
        <v>57</v>
      </c>
      <c r="F7" s="71">
        <f>SUM(G7:H7)</f>
        <v>930</v>
      </c>
      <c r="G7" s="69">
        <v>0</v>
      </c>
      <c r="H7" s="71">
        <v>930</v>
      </c>
    </row>
    <row r="8" spans="1:8" ht="19.5" customHeight="1">
      <c r="A8" s="13" t="s">
        <v>36</v>
      </c>
      <c r="B8" s="13" t="s">
        <v>36</v>
      </c>
      <c r="C8" s="13" t="s">
        <v>36</v>
      </c>
      <c r="D8" s="13" t="s">
        <v>36</v>
      </c>
      <c r="E8" s="13" t="s">
        <v>80</v>
      </c>
      <c r="F8" s="71">
        <f>SUM(G8:H8)</f>
        <v>930</v>
      </c>
      <c r="G8" s="69">
        <v>0</v>
      </c>
      <c r="H8" s="71">
        <v>930</v>
      </c>
    </row>
    <row r="9" spans="1:8" ht="19.5" customHeight="1">
      <c r="A9" s="13" t="s">
        <v>36</v>
      </c>
      <c r="B9" s="13" t="s">
        <v>36</v>
      </c>
      <c r="C9" s="13" t="s">
        <v>36</v>
      </c>
      <c r="D9" s="13" t="s">
        <v>36</v>
      </c>
      <c r="E9" s="13" t="s">
        <v>81</v>
      </c>
      <c r="F9" s="71">
        <f>SUM(G9:H9)</f>
        <v>930</v>
      </c>
      <c r="G9" s="69">
        <v>0</v>
      </c>
      <c r="H9" s="71">
        <v>930</v>
      </c>
    </row>
    <row r="10" spans="1:8" ht="19.5" customHeight="1">
      <c r="A10" s="13" t="s">
        <v>109</v>
      </c>
      <c r="B10" s="13" t="s">
        <v>110</v>
      </c>
      <c r="C10" s="13" t="s">
        <v>89</v>
      </c>
      <c r="D10" s="13" t="s">
        <v>85</v>
      </c>
      <c r="E10" s="13" t="s">
        <v>111</v>
      </c>
      <c r="F10" s="71">
        <f>SUM(G10:H10)</f>
        <v>930</v>
      </c>
      <c r="G10" s="69">
        <v>0</v>
      </c>
      <c r="H10" s="71">
        <v>930</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75"/>
      <c r="B1" s="175"/>
      <c r="C1" s="175"/>
      <c r="D1" s="175"/>
      <c r="E1" s="176"/>
      <c r="F1" s="175"/>
      <c r="G1" s="175"/>
      <c r="H1" s="31" t="s">
        <v>319</v>
      </c>
    </row>
    <row r="2" spans="1:8" ht="25.5" customHeight="1">
      <c r="A2" s="134" t="s">
        <v>320</v>
      </c>
      <c r="B2" s="134"/>
      <c r="C2" s="134"/>
      <c r="D2" s="134"/>
      <c r="E2" s="134"/>
      <c r="F2" s="134"/>
      <c r="G2" s="134"/>
      <c r="H2" s="134"/>
    </row>
    <row r="3" spans="1:8" s="1" customFormat="1" ht="19.5" customHeight="1">
      <c r="A3" s="105" t="s">
        <v>2</v>
      </c>
      <c r="B3" s="76"/>
      <c r="C3" s="76"/>
      <c r="D3" s="76"/>
      <c r="E3" s="76"/>
      <c r="F3" s="76"/>
      <c r="G3" s="76"/>
      <c r="H3" s="31" t="s">
        <v>3</v>
      </c>
    </row>
    <row r="4" spans="1:8" ht="19.5" customHeight="1">
      <c r="A4" s="19" t="s">
        <v>310</v>
      </c>
      <c r="B4" s="19" t="s">
        <v>311</v>
      </c>
      <c r="C4" s="9" t="s">
        <v>312</v>
      </c>
      <c r="D4" s="9"/>
      <c r="E4" s="11"/>
      <c r="F4" s="11"/>
      <c r="G4" s="11"/>
      <c r="H4" s="9"/>
    </row>
    <row r="5" spans="1:8" ht="19.5" customHeight="1">
      <c r="A5" s="19"/>
      <c r="B5" s="19"/>
      <c r="C5" s="177" t="s">
        <v>57</v>
      </c>
      <c r="D5" s="72" t="s">
        <v>233</v>
      </c>
      <c r="E5" s="63" t="s">
        <v>313</v>
      </c>
      <c r="F5" s="61"/>
      <c r="G5" s="64"/>
      <c r="H5" s="178" t="s">
        <v>238</v>
      </c>
    </row>
    <row r="6" spans="1:8" ht="33.75" customHeight="1">
      <c r="A6" s="23"/>
      <c r="B6" s="23"/>
      <c r="C6" s="179"/>
      <c r="D6" s="12"/>
      <c r="E6" s="180" t="s">
        <v>72</v>
      </c>
      <c r="F6" s="181" t="s">
        <v>314</v>
      </c>
      <c r="G6" s="182" t="s">
        <v>315</v>
      </c>
      <c r="H6" s="86"/>
    </row>
    <row r="7" spans="1:8" ht="19.5" customHeight="1">
      <c r="A7" s="13" t="s">
        <v>36</v>
      </c>
      <c r="B7" s="125" t="s">
        <v>36</v>
      </c>
      <c r="C7" s="69">
        <f aca="true" t="shared" si="0" ref="C7:C16">SUM(D7,F7:H7)</f>
        <v>0</v>
      </c>
      <c r="D7" s="70" t="s">
        <v>36</v>
      </c>
      <c r="E7" s="70">
        <f aca="true" t="shared" si="1" ref="E7:E16">SUM(F7:G7)</f>
        <v>0</v>
      </c>
      <c r="F7" s="70" t="s">
        <v>36</v>
      </c>
      <c r="G7" s="71" t="s">
        <v>36</v>
      </c>
      <c r="H7" s="88" t="s">
        <v>36</v>
      </c>
    </row>
    <row r="8" spans="1:8" ht="19.5" customHeight="1">
      <c r="A8" s="13" t="s">
        <v>36</v>
      </c>
      <c r="B8" s="125" t="s">
        <v>36</v>
      </c>
      <c r="C8" s="69">
        <f t="shared" si="0"/>
        <v>0</v>
      </c>
      <c r="D8" s="70" t="s">
        <v>36</v>
      </c>
      <c r="E8" s="70">
        <f t="shared" si="1"/>
        <v>0</v>
      </c>
      <c r="F8" s="70" t="s">
        <v>36</v>
      </c>
      <c r="G8" s="71" t="s">
        <v>36</v>
      </c>
      <c r="H8" s="88" t="s">
        <v>36</v>
      </c>
    </row>
    <row r="9" spans="1:8" ht="19.5" customHeight="1">
      <c r="A9" s="13" t="s">
        <v>36</v>
      </c>
      <c r="B9" s="125" t="s">
        <v>36</v>
      </c>
      <c r="C9" s="69">
        <f t="shared" si="0"/>
        <v>0</v>
      </c>
      <c r="D9" s="70" t="s">
        <v>36</v>
      </c>
      <c r="E9" s="70">
        <f t="shared" si="1"/>
        <v>0</v>
      </c>
      <c r="F9" s="70" t="s">
        <v>36</v>
      </c>
      <c r="G9" s="71" t="s">
        <v>36</v>
      </c>
      <c r="H9" s="88" t="s">
        <v>36</v>
      </c>
    </row>
    <row r="10" spans="1:8" ht="19.5" customHeight="1">
      <c r="A10" s="13" t="s">
        <v>36</v>
      </c>
      <c r="B10" s="125" t="s">
        <v>36</v>
      </c>
      <c r="C10" s="69">
        <f t="shared" si="0"/>
        <v>0</v>
      </c>
      <c r="D10" s="70" t="s">
        <v>36</v>
      </c>
      <c r="E10" s="70">
        <f t="shared" si="1"/>
        <v>0</v>
      </c>
      <c r="F10" s="70" t="s">
        <v>36</v>
      </c>
      <c r="G10" s="71" t="s">
        <v>36</v>
      </c>
      <c r="H10" s="88" t="s">
        <v>36</v>
      </c>
    </row>
    <row r="11" spans="1:8" ht="19.5" customHeight="1">
      <c r="A11" s="13" t="s">
        <v>36</v>
      </c>
      <c r="B11" s="125" t="s">
        <v>36</v>
      </c>
      <c r="C11" s="69">
        <f t="shared" si="0"/>
        <v>0</v>
      </c>
      <c r="D11" s="70" t="s">
        <v>36</v>
      </c>
      <c r="E11" s="70">
        <f t="shared" si="1"/>
        <v>0</v>
      </c>
      <c r="F11" s="70" t="s">
        <v>36</v>
      </c>
      <c r="G11" s="71" t="s">
        <v>36</v>
      </c>
      <c r="H11" s="88" t="s">
        <v>36</v>
      </c>
    </row>
    <row r="12" spans="1:8" ht="19.5" customHeight="1">
      <c r="A12" s="13" t="s">
        <v>36</v>
      </c>
      <c r="B12" s="125" t="s">
        <v>36</v>
      </c>
      <c r="C12" s="69">
        <f t="shared" si="0"/>
        <v>0</v>
      </c>
      <c r="D12" s="70" t="s">
        <v>36</v>
      </c>
      <c r="E12" s="70">
        <f t="shared" si="1"/>
        <v>0</v>
      </c>
      <c r="F12" s="70" t="s">
        <v>36</v>
      </c>
      <c r="G12" s="71" t="s">
        <v>36</v>
      </c>
      <c r="H12" s="88" t="s">
        <v>36</v>
      </c>
    </row>
    <row r="13" spans="1:8" ht="19.5" customHeight="1">
      <c r="A13" s="13" t="s">
        <v>36</v>
      </c>
      <c r="B13" s="125" t="s">
        <v>36</v>
      </c>
      <c r="C13" s="69">
        <f t="shared" si="0"/>
        <v>0</v>
      </c>
      <c r="D13" s="70" t="s">
        <v>36</v>
      </c>
      <c r="E13" s="70">
        <f t="shared" si="1"/>
        <v>0</v>
      </c>
      <c r="F13" s="70" t="s">
        <v>36</v>
      </c>
      <c r="G13" s="71" t="s">
        <v>36</v>
      </c>
      <c r="H13" s="88" t="s">
        <v>36</v>
      </c>
    </row>
    <row r="14" spans="1:8" ht="19.5" customHeight="1">
      <c r="A14" s="13" t="s">
        <v>36</v>
      </c>
      <c r="B14" s="125" t="s">
        <v>36</v>
      </c>
      <c r="C14" s="69">
        <f t="shared" si="0"/>
        <v>0</v>
      </c>
      <c r="D14" s="70" t="s">
        <v>36</v>
      </c>
      <c r="E14" s="70">
        <f t="shared" si="1"/>
        <v>0</v>
      </c>
      <c r="F14" s="70" t="s">
        <v>36</v>
      </c>
      <c r="G14" s="71" t="s">
        <v>36</v>
      </c>
      <c r="H14" s="88" t="s">
        <v>36</v>
      </c>
    </row>
    <row r="15" spans="1:8" ht="19.5" customHeight="1">
      <c r="A15" s="13" t="s">
        <v>36</v>
      </c>
      <c r="B15" s="125" t="s">
        <v>36</v>
      </c>
      <c r="C15" s="69">
        <f t="shared" si="0"/>
        <v>0</v>
      </c>
      <c r="D15" s="70" t="s">
        <v>36</v>
      </c>
      <c r="E15" s="70">
        <f t="shared" si="1"/>
        <v>0</v>
      </c>
      <c r="F15" s="70" t="s">
        <v>36</v>
      </c>
      <c r="G15" s="71" t="s">
        <v>36</v>
      </c>
      <c r="H15" s="88" t="s">
        <v>36</v>
      </c>
    </row>
    <row r="16" spans="1:8" ht="19.5" customHeight="1">
      <c r="A16" s="13" t="s">
        <v>36</v>
      </c>
      <c r="B16" s="125" t="s">
        <v>36</v>
      </c>
      <c r="C16" s="69">
        <f t="shared" si="0"/>
        <v>0</v>
      </c>
      <c r="D16" s="70" t="s">
        <v>36</v>
      </c>
      <c r="E16" s="70">
        <f t="shared" si="1"/>
        <v>0</v>
      </c>
      <c r="F16" s="70" t="s">
        <v>36</v>
      </c>
      <c r="G16" s="71" t="s">
        <v>36</v>
      </c>
      <c r="H16" s="88" t="s">
        <v>36</v>
      </c>
    </row>
  </sheetData>
  <sheetProtection/>
  <mergeCells count="8">
    <mergeCell ref="A2:H2"/>
    <mergeCell ref="C4:H4"/>
    <mergeCell ref="E5:G5"/>
    <mergeCell ref="A4:A6"/>
    <mergeCell ref="B4:B6"/>
    <mergeCell ref="C5:C6"/>
    <mergeCell ref="D5:D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3"/>
      <c r="B1" s="5"/>
      <c r="C1" s="5"/>
      <c r="D1" s="5"/>
      <c r="E1" s="5"/>
      <c r="F1" s="5"/>
      <c r="G1" s="5"/>
      <c r="H1" s="18" t="s">
        <v>321</v>
      </c>
    </row>
    <row r="2" spans="1:8" ht="19.5" customHeight="1">
      <c r="A2" s="134" t="s">
        <v>322</v>
      </c>
      <c r="B2" s="134"/>
      <c r="C2" s="134"/>
      <c r="D2" s="134"/>
      <c r="E2" s="134"/>
      <c r="F2" s="134"/>
      <c r="G2" s="134"/>
      <c r="H2" s="134"/>
    </row>
    <row r="3" spans="1:8" s="1" customFormat="1" ht="19.5" customHeight="1">
      <c r="A3" s="54" t="s">
        <v>2</v>
      </c>
      <c r="B3" s="54"/>
      <c r="C3" s="54"/>
      <c r="D3" s="54"/>
      <c r="E3" s="54"/>
      <c r="F3" s="105"/>
      <c r="G3" s="105"/>
      <c r="H3" s="31" t="s">
        <v>3</v>
      </c>
    </row>
    <row r="4" spans="1:8" ht="19.5" customHeight="1">
      <c r="A4" s="135" t="s">
        <v>56</v>
      </c>
      <c r="B4" s="136"/>
      <c r="C4" s="136"/>
      <c r="D4" s="136"/>
      <c r="E4" s="137"/>
      <c r="F4" s="98" t="s">
        <v>323</v>
      </c>
      <c r="G4" s="9"/>
      <c r="H4" s="9"/>
    </row>
    <row r="5" spans="1:8" ht="19.5" customHeight="1">
      <c r="A5" s="135" t="s">
        <v>67</v>
      </c>
      <c r="B5" s="136"/>
      <c r="C5" s="137"/>
      <c r="D5" s="108" t="s">
        <v>68</v>
      </c>
      <c r="E5" s="72" t="s">
        <v>118</v>
      </c>
      <c r="F5" s="10" t="s">
        <v>57</v>
      </c>
      <c r="G5" s="10" t="s">
        <v>114</v>
      </c>
      <c r="H5" s="9" t="s">
        <v>115</v>
      </c>
    </row>
    <row r="6" spans="1:8" ht="19.5" customHeight="1">
      <c r="A6" s="146" t="s">
        <v>77</v>
      </c>
      <c r="B6" s="145" t="s">
        <v>78</v>
      </c>
      <c r="C6" s="147" t="s">
        <v>79</v>
      </c>
      <c r="D6" s="110"/>
      <c r="E6" s="23"/>
      <c r="F6" s="12"/>
      <c r="G6" s="12"/>
      <c r="H6" s="11"/>
    </row>
    <row r="7" spans="1:8" ht="19.5" customHeight="1">
      <c r="A7" s="13" t="s">
        <v>36</v>
      </c>
      <c r="B7" s="13" t="s">
        <v>36</v>
      </c>
      <c r="C7" s="13" t="s">
        <v>36</v>
      </c>
      <c r="D7" s="13" t="s">
        <v>36</v>
      </c>
      <c r="E7" s="13" t="s">
        <v>36</v>
      </c>
      <c r="F7" s="71">
        <f aca="true" t="shared" si="0" ref="F7:F16">SUM(G7:H7)</f>
        <v>0</v>
      </c>
      <c r="G7" s="69" t="s">
        <v>36</v>
      </c>
      <c r="H7" s="71" t="s">
        <v>36</v>
      </c>
    </row>
    <row r="8" spans="1:8" ht="19.5" customHeight="1">
      <c r="A8" s="13" t="s">
        <v>36</v>
      </c>
      <c r="B8" s="13" t="s">
        <v>36</v>
      </c>
      <c r="C8" s="13" t="s">
        <v>36</v>
      </c>
      <c r="D8" s="13" t="s">
        <v>36</v>
      </c>
      <c r="E8" s="13" t="s">
        <v>36</v>
      </c>
      <c r="F8" s="71">
        <f t="shared" si="0"/>
        <v>0</v>
      </c>
      <c r="G8" s="69" t="s">
        <v>36</v>
      </c>
      <c r="H8" s="71" t="s">
        <v>36</v>
      </c>
    </row>
    <row r="9" spans="1:8" ht="19.5" customHeight="1">
      <c r="A9" s="13" t="s">
        <v>36</v>
      </c>
      <c r="B9" s="13" t="s">
        <v>36</v>
      </c>
      <c r="C9" s="13" t="s">
        <v>36</v>
      </c>
      <c r="D9" s="13" t="s">
        <v>36</v>
      </c>
      <c r="E9" s="13" t="s">
        <v>36</v>
      </c>
      <c r="F9" s="71">
        <f t="shared" si="0"/>
        <v>0</v>
      </c>
      <c r="G9" s="69" t="s">
        <v>36</v>
      </c>
      <c r="H9" s="71" t="s">
        <v>36</v>
      </c>
    </row>
    <row r="10" spans="1:8" ht="19.5" customHeight="1">
      <c r="A10" s="13" t="s">
        <v>36</v>
      </c>
      <c r="B10" s="13" t="s">
        <v>36</v>
      </c>
      <c r="C10" s="13" t="s">
        <v>36</v>
      </c>
      <c r="D10" s="13" t="s">
        <v>36</v>
      </c>
      <c r="E10" s="13" t="s">
        <v>36</v>
      </c>
      <c r="F10" s="71">
        <f t="shared" si="0"/>
        <v>0</v>
      </c>
      <c r="G10" s="69" t="s">
        <v>36</v>
      </c>
      <c r="H10" s="71" t="s">
        <v>36</v>
      </c>
    </row>
    <row r="11" spans="1:8" ht="19.5" customHeight="1">
      <c r="A11" s="13" t="s">
        <v>36</v>
      </c>
      <c r="B11" s="13" t="s">
        <v>36</v>
      </c>
      <c r="C11" s="13" t="s">
        <v>36</v>
      </c>
      <c r="D11" s="13" t="s">
        <v>36</v>
      </c>
      <c r="E11" s="13" t="s">
        <v>36</v>
      </c>
      <c r="F11" s="71">
        <f t="shared" si="0"/>
        <v>0</v>
      </c>
      <c r="G11" s="69" t="s">
        <v>36</v>
      </c>
      <c r="H11" s="71" t="s">
        <v>36</v>
      </c>
    </row>
    <row r="12" spans="1:8" ht="19.5" customHeight="1">
      <c r="A12" s="13" t="s">
        <v>36</v>
      </c>
      <c r="B12" s="13" t="s">
        <v>36</v>
      </c>
      <c r="C12" s="13" t="s">
        <v>36</v>
      </c>
      <c r="D12" s="13" t="s">
        <v>36</v>
      </c>
      <c r="E12" s="13" t="s">
        <v>36</v>
      </c>
      <c r="F12" s="71">
        <f t="shared" si="0"/>
        <v>0</v>
      </c>
      <c r="G12" s="69" t="s">
        <v>36</v>
      </c>
      <c r="H12" s="71" t="s">
        <v>36</v>
      </c>
    </row>
    <row r="13" spans="1:8" ht="19.5" customHeight="1">
      <c r="A13" s="13" t="s">
        <v>36</v>
      </c>
      <c r="B13" s="13" t="s">
        <v>36</v>
      </c>
      <c r="C13" s="13" t="s">
        <v>36</v>
      </c>
      <c r="D13" s="13" t="s">
        <v>36</v>
      </c>
      <c r="E13" s="13" t="s">
        <v>36</v>
      </c>
      <c r="F13" s="71">
        <f t="shared" si="0"/>
        <v>0</v>
      </c>
      <c r="G13" s="69" t="s">
        <v>36</v>
      </c>
      <c r="H13" s="71" t="s">
        <v>36</v>
      </c>
    </row>
    <row r="14" spans="1:8" ht="19.5" customHeight="1">
      <c r="A14" s="13" t="s">
        <v>36</v>
      </c>
      <c r="B14" s="13" t="s">
        <v>36</v>
      </c>
      <c r="C14" s="13" t="s">
        <v>36</v>
      </c>
      <c r="D14" s="13" t="s">
        <v>36</v>
      </c>
      <c r="E14" s="13" t="s">
        <v>36</v>
      </c>
      <c r="F14" s="71">
        <f t="shared" si="0"/>
        <v>0</v>
      </c>
      <c r="G14" s="69" t="s">
        <v>36</v>
      </c>
      <c r="H14" s="71" t="s">
        <v>36</v>
      </c>
    </row>
    <row r="15" spans="1:8" ht="19.5" customHeight="1">
      <c r="A15" s="13" t="s">
        <v>36</v>
      </c>
      <c r="B15" s="13" t="s">
        <v>36</v>
      </c>
      <c r="C15" s="13" t="s">
        <v>36</v>
      </c>
      <c r="D15" s="13" t="s">
        <v>36</v>
      </c>
      <c r="E15" s="13" t="s">
        <v>36</v>
      </c>
      <c r="F15" s="71">
        <f t="shared" si="0"/>
        <v>0</v>
      </c>
      <c r="G15" s="69" t="s">
        <v>36</v>
      </c>
      <c r="H15" s="71" t="s">
        <v>36</v>
      </c>
    </row>
    <row r="16" spans="1:8" ht="19.5" customHeight="1">
      <c r="A16" s="13" t="s">
        <v>36</v>
      </c>
      <c r="B16" s="13" t="s">
        <v>36</v>
      </c>
      <c r="C16" s="13" t="s">
        <v>36</v>
      </c>
      <c r="D16" s="13" t="s">
        <v>36</v>
      </c>
      <c r="E16" s="13" t="s">
        <v>36</v>
      </c>
      <c r="F16" s="71">
        <f t="shared" si="0"/>
        <v>0</v>
      </c>
      <c r="G16" s="69" t="s">
        <v>36</v>
      </c>
      <c r="H16" s="71" t="s">
        <v>36</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K42"/>
  <sheetViews>
    <sheetView tabSelected="1" workbookViewId="0" topLeftCell="A1">
      <selection activeCell="C7" sqref="C7:C15"/>
    </sheetView>
  </sheetViews>
  <sheetFormatPr defaultColWidth="9.33203125" defaultRowHeight="11.25"/>
  <cols>
    <col min="1" max="1" width="30.33203125" style="0" customWidth="1"/>
    <col min="2" max="2" width="16" style="0" customWidth="1"/>
    <col min="3" max="3" width="14.16015625" style="0" customWidth="1"/>
    <col min="5" max="5" width="44.5" style="0" customWidth="1"/>
    <col min="6" max="6" width="20" style="0" customWidth="1"/>
    <col min="7" max="11" width="14.66015625" style="0" customWidth="1"/>
  </cols>
  <sheetData>
    <row r="1" spans="1:11" ht="20.25">
      <c r="A1" s="163"/>
      <c r="B1" s="163"/>
      <c r="C1" s="163"/>
      <c r="D1" s="163"/>
      <c r="E1" s="163"/>
      <c r="F1" s="163"/>
      <c r="G1" s="163"/>
      <c r="H1" s="163"/>
      <c r="I1" s="163"/>
      <c r="J1" s="163"/>
      <c r="K1" s="163"/>
    </row>
    <row r="2" spans="1:11" ht="14.25">
      <c r="A2" s="164"/>
      <c r="B2" s="164"/>
      <c r="C2" s="164"/>
      <c r="D2" s="164"/>
      <c r="E2" s="164"/>
      <c r="F2" s="164"/>
      <c r="G2" s="164"/>
      <c r="H2" s="164"/>
      <c r="I2" s="164"/>
      <c r="J2" s="164"/>
      <c r="K2" s="164"/>
    </row>
    <row r="3" spans="1:11" ht="12">
      <c r="A3" s="165"/>
      <c r="B3" s="165" t="s">
        <v>324</v>
      </c>
      <c r="C3" s="165"/>
      <c r="D3" s="165"/>
      <c r="E3" s="165" t="s">
        <v>325</v>
      </c>
      <c r="F3" s="165" t="s">
        <v>326</v>
      </c>
      <c r="G3" s="165"/>
      <c r="H3" s="165"/>
      <c r="I3" s="165"/>
      <c r="J3" s="165"/>
      <c r="K3" s="165"/>
    </row>
    <row r="4" spans="1:11" ht="12">
      <c r="A4" s="165"/>
      <c r="B4" s="165"/>
      <c r="C4" s="165"/>
      <c r="D4" s="165"/>
      <c r="E4" s="165"/>
      <c r="F4" s="165" t="s">
        <v>327</v>
      </c>
      <c r="G4" s="165"/>
      <c r="H4" s="165" t="s">
        <v>328</v>
      </c>
      <c r="I4" s="165"/>
      <c r="J4" s="165" t="s">
        <v>329</v>
      </c>
      <c r="K4" s="165"/>
    </row>
    <row r="5" spans="1:11" ht="24">
      <c r="A5" s="166"/>
      <c r="B5" s="165" t="s">
        <v>330</v>
      </c>
      <c r="C5" s="165" t="s">
        <v>331</v>
      </c>
      <c r="D5" s="165" t="s">
        <v>332</v>
      </c>
      <c r="E5" s="165"/>
      <c r="F5" s="165" t="s">
        <v>333</v>
      </c>
      <c r="G5" s="165" t="s">
        <v>334</v>
      </c>
      <c r="H5" s="165" t="s">
        <v>333</v>
      </c>
      <c r="I5" s="165" t="s">
        <v>334</v>
      </c>
      <c r="J5" s="165" t="s">
        <v>333</v>
      </c>
      <c r="K5" s="165" t="s">
        <v>334</v>
      </c>
    </row>
    <row r="6" spans="1:11" ht="36" customHeight="1">
      <c r="A6" s="167" t="s">
        <v>335</v>
      </c>
      <c r="B6" s="168">
        <v>1383.1</v>
      </c>
      <c r="C6" s="168">
        <v>1383.1</v>
      </c>
      <c r="D6" s="168">
        <v>0</v>
      </c>
      <c r="E6" s="169" t="s">
        <v>36</v>
      </c>
      <c r="F6" s="169" t="s">
        <v>36</v>
      </c>
      <c r="G6" s="169" t="s">
        <v>36</v>
      </c>
      <c r="H6" s="169" t="s">
        <v>36</v>
      </c>
      <c r="I6" s="169" t="s">
        <v>36</v>
      </c>
      <c r="J6" s="169" t="s">
        <v>36</v>
      </c>
      <c r="K6" s="169" t="s">
        <v>36</v>
      </c>
    </row>
    <row r="7" spans="1:11" ht="24">
      <c r="A7" s="167" t="s">
        <v>336</v>
      </c>
      <c r="B7" s="168">
        <v>495</v>
      </c>
      <c r="C7" s="168">
        <v>495</v>
      </c>
      <c r="D7" s="168">
        <v>0</v>
      </c>
      <c r="E7" s="169" t="s">
        <v>337</v>
      </c>
      <c r="F7" s="169" t="s">
        <v>338</v>
      </c>
      <c r="G7" s="170" t="s">
        <v>339</v>
      </c>
      <c r="H7" s="169" t="s">
        <v>340</v>
      </c>
      <c r="I7" s="170" t="s">
        <v>341</v>
      </c>
      <c r="J7" s="169" t="s">
        <v>342</v>
      </c>
      <c r="K7" s="170" t="s">
        <v>343</v>
      </c>
    </row>
    <row r="8" spans="1:11" ht="48" customHeight="1">
      <c r="A8" s="171"/>
      <c r="B8" s="172"/>
      <c r="C8" s="172"/>
      <c r="D8" s="172"/>
      <c r="E8" s="172"/>
      <c r="F8" s="169" t="s">
        <v>344</v>
      </c>
      <c r="G8" s="170" t="s">
        <v>345</v>
      </c>
      <c r="H8" s="169" t="s">
        <v>346</v>
      </c>
      <c r="I8" s="170" t="s">
        <v>347</v>
      </c>
      <c r="J8" s="169" t="s">
        <v>348</v>
      </c>
      <c r="K8" s="170" t="s">
        <v>343</v>
      </c>
    </row>
    <row r="9" spans="1:11" ht="48" customHeight="1">
      <c r="A9" s="171"/>
      <c r="B9" s="172"/>
      <c r="C9" s="172"/>
      <c r="D9" s="172"/>
      <c r="E9" s="172"/>
      <c r="F9" s="169" t="s">
        <v>349</v>
      </c>
      <c r="G9" s="170" t="s">
        <v>350</v>
      </c>
      <c r="H9" s="169" t="s">
        <v>351</v>
      </c>
      <c r="I9" s="170" t="s">
        <v>352</v>
      </c>
      <c r="J9" s="172"/>
      <c r="K9" s="172"/>
    </row>
    <row r="10" spans="1:11" ht="60" customHeight="1">
      <c r="A10" s="171"/>
      <c r="B10" s="172"/>
      <c r="C10" s="172"/>
      <c r="D10" s="172"/>
      <c r="E10" s="172"/>
      <c r="F10" s="169" t="s">
        <v>353</v>
      </c>
      <c r="G10" s="170" t="s">
        <v>354</v>
      </c>
      <c r="H10" s="169" t="s">
        <v>355</v>
      </c>
      <c r="I10" s="170" t="s">
        <v>356</v>
      </c>
      <c r="J10" s="172"/>
      <c r="K10" s="172"/>
    </row>
    <row r="11" spans="1:11" ht="60" customHeight="1">
      <c r="A11" s="171"/>
      <c r="B11" s="172"/>
      <c r="C11" s="172"/>
      <c r="D11" s="172"/>
      <c r="E11" s="172"/>
      <c r="F11" s="169" t="s">
        <v>357</v>
      </c>
      <c r="G11" s="170" t="s">
        <v>354</v>
      </c>
      <c r="H11" s="169" t="s">
        <v>358</v>
      </c>
      <c r="I11" s="170" t="s">
        <v>356</v>
      </c>
      <c r="J11" s="172"/>
      <c r="K11" s="172"/>
    </row>
    <row r="12" spans="1:11" ht="48" customHeight="1">
      <c r="A12" s="171"/>
      <c r="B12" s="172"/>
      <c r="C12" s="172"/>
      <c r="D12" s="172"/>
      <c r="E12" s="172"/>
      <c r="F12" s="169" t="s">
        <v>359</v>
      </c>
      <c r="G12" s="170" t="s">
        <v>360</v>
      </c>
      <c r="H12" s="172"/>
      <c r="I12" s="172"/>
      <c r="J12" s="172"/>
      <c r="K12" s="172"/>
    </row>
    <row r="13" spans="1:11" ht="36" customHeight="1">
      <c r="A13" s="171"/>
      <c r="B13" s="172"/>
      <c r="C13" s="172"/>
      <c r="D13" s="172"/>
      <c r="E13" s="172"/>
      <c r="F13" s="169" t="s">
        <v>361</v>
      </c>
      <c r="G13" s="170" t="s">
        <v>362</v>
      </c>
      <c r="H13" s="172"/>
      <c r="I13" s="172"/>
      <c r="J13" s="172"/>
      <c r="K13" s="172"/>
    </row>
    <row r="14" spans="1:11" ht="36" customHeight="1">
      <c r="A14" s="171"/>
      <c r="B14" s="172"/>
      <c r="C14" s="172"/>
      <c r="D14" s="172"/>
      <c r="E14" s="172"/>
      <c r="F14" s="169" t="s">
        <v>363</v>
      </c>
      <c r="G14" s="170" t="s">
        <v>362</v>
      </c>
      <c r="H14" s="172"/>
      <c r="I14" s="172"/>
      <c r="J14" s="172"/>
      <c r="K14" s="172"/>
    </row>
    <row r="15" spans="1:11" ht="24" customHeight="1">
      <c r="A15" s="173"/>
      <c r="B15" s="174"/>
      <c r="C15" s="174"/>
      <c r="D15" s="174"/>
      <c r="E15" s="174"/>
      <c r="F15" s="169" t="s">
        <v>364</v>
      </c>
      <c r="G15" s="170" t="s">
        <v>365</v>
      </c>
      <c r="H15" s="174"/>
      <c r="I15" s="174"/>
      <c r="J15" s="174"/>
      <c r="K15" s="174"/>
    </row>
    <row r="16" spans="1:11" ht="36">
      <c r="A16" s="167" t="s">
        <v>366</v>
      </c>
      <c r="B16" s="168">
        <v>365</v>
      </c>
      <c r="C16" s="168">
        <v>365</v>
      </c>
      <c r="D16" s="168">
        <v>0</v>
      </c>
      <c r="E16" s="169" t="s">
        <v>367</v>
      </c>
      <c r="F16" s="169" t="s">
        <v>368</v>
      </c>
      <c r="G16" s="170" t="s">
        <v>369</v>
      </c>
      <c r="H16" s="169" t="s">
        <v>370</v>
      </c>
      <c r="I16" s="170" t="s">
        <v>371</v>
      </c>
      <c r="J16" s="169" t="s">
        <v>372</v>
      </c>
      <c r="K16" s="170" t="s">
        <v>373</v>
      </c>
    </row>
    <row r="17" spans="1:11" ht="60" customHeight="1">
      <c r="A17" s="171"/>
      <c r="B17" s="172"/>
      <c r="C17" s="172"/>
      <c r="D17" s="172"/>
      <c r="E17" s="172"/>
      <c r="F17" s="169" t="s">
        <v>374</v>
      </c>
      <c r="G17" s="170" t="s">
        <v>375</v>
      </c>
      <c r="H17" s="169" t="s">
        <v>376</v>
      </c>
      <c r="I17" s="170" t="s">
        <v>377</v>
      </c>
      <c r="J17" s="169" t="s">
        <v>378</v>
      </c>
      <c r="K17" s="170" t="s">
        <v>373</v>
      </c>
    </row>
    <row r="18" spans="1:11" ht="36" customHeight="1">
      <c r="A18" s="171"/>
      <c r="B18" s="172"/>
      <c r="C18" s="172"/>
      <c r="D18" s="172"/>
      <c r="E18" s="172"/>
      <c r="F18" s="169" t="s">
        <v>379</v>
      </c>
      <c r="G18" s="170" t="s">
        <v>380</v>
      </c>
      <c r="H18" s="169" t="s">
        <v>381</v>
      </c>
      <c r="I18" s="170" t="s">
        <v>382</v>
      </c>
      <c r="J18" s="172"/>
      <c r="K18" s="172"/>
    </row>
    <row r="19" spans="1:11" ht="60" customHeight="1">
      <c r="A19" s="171"/>
      <c r="B19" s="172"/>
      <c r="C19" s="172"/>
      <c r="D19" s="172"/>
      <c r="E19" s="172"/>
      <c r="F19" s="169" t="s">
        <v>383</v>
      </c>
      <c r="G19" s="170" t="s">
        <v>384</v>
      </c>
      <c r="H19" s="169" t="s">
        <v>385</v>
      </c>
      <c r="I19" s="170" t="s">
        <v>386</v>
      </c>
      <c r="J19" s="172"/>
      <c r="K19" s="172"/>
    </row>
    <row r="20" spans="1:11" ht="36" customHeight="1">
      <c r="A20" s="171"/>
      <c r="B20" s="172"/>
      <c r="C20" s="172"/>
      <c r="D20" s="172"/>
      <c r="E20" s="172"/>
      <c r="F20" s="169" t="s">
        <v>387</v>
      </c>
      <c r="G20" s="170" t="s">
        <v>388</v>
      </c>
      <c r="H20" s="169" t="s">
        <v>389</v>
      </c>
      <c r="I20" s="170" t="s">
        <v>347</v>
      </c>
      <c r="J20" s="172"/>
      <c r="K20" s="172"/>
    </row>
    <row r="21" spans="1:11" ht="24" customHeight="1">
      <c r="A21" s="171"/>
      <c r="B21" s="172"/>
      <c r="C21" s="172"/>
      <c r="D21" s="172"/>
      <c r="E21" s="172"/>
      <c r="F21" s="169" t="s">
        <v>390</v>
      </c>
      <c r="G21" s="170" t="s">
        <v>354</v>
      </c>
      <c r="H21" s="169" t="s">
        <v>391</v>
      </c>
      <c r="I21" s="170" t="s">
        <v>392</v>
      </c>
      <c r="J21" s="172"/>
      <c r="K21" s="172"/>
    </row>
    <row r="22" spans="1:11" ht="36" customHeight="1">
      <c r="A22" s="171"/>
      <c r="B22" s="172"/>
      <c r="C22" s="172"/>
      <c r="D22" s="172"/>
      <c r="E22" s="172"/>
      <c r="F22" s="169" t="s">
        <v>393</v>
      </c>
      <c r="G22" s="170" t="s">
        <v>394</v>
      </c>
      <c r="H22" s="172"/>
      <c r="I22" s="172"/>
      <c r="J22" s="172"/>
      <c r="K22" s="172"/>
    </row>
    <row r="23" spans="1:11" ht="36" customHeight="1">
      <c r="A23" s="171"/>
      <c r="B23" s="172"/>
      <c r="C23" s="172"/>
      <c r="D23" s="172"/>
      <c r="E23" s="172"/>
      <c r="F23" s="169" t="s">
        <v>395</v>
      </c>
      <c r="G23" s="170" t="s">
        <v>362</v>
      </c>
      <c r="H23" s="172"/>
      <c r="I23" s="172"/>
      <c r="J23" s="172"/>
      <c r="K23" s="172"/>
    </row>
    <row r="24" spans="1:11" ht="36" customHeight="1">
      <c r="A24" s="171"/>
      <c r="B24" s="172"/>
      <c r="C24" s="172"/>
      <c r="D24" s="172"/>
      <c r="E24" s="172"/>
      <c r="F24" s="169" t="s">
        <v>396</v>
      </c>
      <c r="G24" s="170" t="s">
        <v>362</v>
      </c>
      <c r="H24" s="172"/>
      <c r="I24" s="172"/>
      <c r="J24" s="172"/>
      <c r="K24" s="172"/>
    </row>
    <row r="25" spans="1:11" ht="36" customHeight="1">
      <c r="A25" s="171"/>
      <c r="B25" s="172"/>
      <c r="C25" s="172"/>
      <c r="D25" s="172"/>
      <c r="E25" s="172"/>
      <c r="F25" s="169" t="s">
        <v>397</v>
      </c>
      <c r="G25" s="170" t="s">
        <v>362</v>
      </c>
      <c r="H25" s="172"/>
      <c r="I25" s="172"/>
      <c r="J25" s="172"/>
      <c r="K25" s="172"/>
    </row>
    <row r="26" spans="1:11" ht="24" customHeight="1">
      <c r="A26" s="173"/>
      <c r="B26" s="174"/>
      <c r="C26" s="174"/>
      <c r="D26" s="174"/>
      <c r="E26" s="174"/>
      <c r="F26" s="169" t="s">
        <v>364</v>
      </c>
      <c r="G26" s="170" t="s">
        <v>365</v>
      </c>
      <c r="H26" s="174"/>
      <c r="I26" s="174"/>
      <c r="J26" s="174"/>
      <c r="K26" s="174"/>
    </row>
    <row r="27" spans="1:11" ht="36">
      <c r="A27" s="167" t="s">
        <v>398</v>
      </c>
      <c r="B27" s="168">
        <v>150</v>
      </c>
      <c r="C27" s="168">
        <v>150</v>
      </c>
      <c r="D27" s="168">
        <v>0</v>
      </c>
      <c r="E27" s="169" t="s">
        <v>399</v>
      </c>
      <c r="F27" s="169" t="s">
        <v>400</v>
      </c>
      <c r="G27" s="170" t="s">
        <v>401</v>
      </c>
      <c r="H27" s="169" t="s">
        <v>402</v>
      </c>
      <c r="I27" s="170" t="s">
        <v>403</v>
      </c>
      <c r="J27" s="169" t="s">
        <v>404</v>
      </c>
      <c r="K27" s="170" t="s">
        <v>373</v>
      </c>
    </row>
    <row r="28" spans="1:11" ht="48" customHeight="1">
      <c r="A28" s="171"/>
      <c r="B28" s="172"/>
      <c r="C28" s="172"/>
      <c r="D28" s="172"/>
      <c r="E28" s="172"/>
      <c r="F28" s="169" t="s">
        <v>405</v>
      </c>
      <c r="G28" s="170" t="s">
        <v>401</v>
      </c>
      <c r="H28" s="169" t="s">
        <v>406</v>
      </c>
      <c r="I28" s="170" t="s">
        <v>407</v>
      </c>
      <c r="J28" s="169" t="s">
        <v>408</v>
      </c>
      <c r="K28" s="170" t="s">
        <v>373</v>
      </c>
    </row>
    <row r="29" spans="1:11" ht="60" customHeight="1">
      <c r="A29" s="171"/>
      <c r="B29" s="172"/>
      <c r="C29" s="172"/>
      <c r="D29" s="172"/>
      <c r="E29" s="172"/>
      <c r="F29" s="169" t="s">
        <v>409</v>
      </c>
      <c r="G29" s="170" t="s">
        <v>410</v>
      </c>
      <c r="H29" s="169" t="s">
        <v>411</v>
      </c>
      <c r="I29" s="170" t="s">
        <v>412</v>
      </c>
      <c r="J29" s="172"/>
      <c r="K29" s="172"/>
    </row>
    <row r="30" spans="1:11" ht="60" customHeight="1">
      <c r="A30" s="171"/>
      <c r="B30" s="172"/>
      <c r="C30" s="172"/>
      <c r="D30" s="172"/>
      <c r="E30" s="172"/>
      <c r="F30" s="169" t="s">
        <v>413</v>
      </c>
      <c r="G30" s="170" t="s">
        <v>401</v>
      </c>
      <c r="H30" s="172"/>
      <c r="I30" s="172"/>
      <c r="J30" s="172"/>
      <c r="K30" s="172"/>
    </row>
    <row r="31" spans="1:11" ht="120" customHeight="1">
      <c r="A31" s="171"/>
      <c r="B31" s="172"/>
      <c r="C31" s="172"/>
      <c r="D31" s="172"/>
      <c r="E31" s="172"/>
      <c r="F31" s="169" t="s">
        <v>414</v>
      </c>
      <c r="G31" s="170" t="s">
        <v>415</v>
      </c>
      <c r="H31" s="172"/>
      <c r="I31" s="172"/>
      <c r="J31" s="172"/>
      <c r="K31" s="172"/>
    </row>
    <row r="32" spans="1:11" ht="84" customHeight="1">
      <c r="A32" s="171"/>
      <c r="B32" s="172"/>
      <c r="C32" s="172"/>
      <c r="D32" s="172"/>
      <c r="E32" s="172"/>
      <c r="F32" s="169" t="s">
        <v>416</v>
      </c>
      <c r="G32" s="170" t="s">
        <v>417</v>
      </c>
      <c r="H32" s="172"/>
      <c r="I32" s="172"/>
      <c r="J32" s="172"/>
      <c r="K32" s="172"/>
    </row>
    <row r="33" spans="1:11" ht="48" customHeight="1">
      <c r="A33" s="171"/>
      <c r="B33" s="172"/>
      <c r="C33" s="172"/>
      <c r="D33" s="172"/>
      <c r="E33" s="172"/>
      <c r="F33" s="169" t="s">
        <v>418</v>
      </c>
      <c r="G33" s="170" t="s">
        <v>401</v>
      </c>
      <c r="H33" s="172"/>
      <c r="I33" s="172"/>
      <c r="J33" s="172"/>
      <c r="K33" s="172"/>
    </row>
    <row r="34" spans="1:11" ht="108" customHeight="1">
      <c r="A34" s="171"/>
      <c r="B34" s="172"/>
      <c r="C34" s="172"/>
      <c r="D34" s="172"/>
      <c r="E34" s="172"/>
      <c r="F34" s="169" t="s">
        <v>419</v>
      </c>
      <c r="G34" s="170" t="s">
        <v>407</v>
      </c>
      <c r="H34" s="172"/>
      <c r="I34" s="172"/>
      <c r="J34" s="172"/>
      <c r="K34" s="172"/>
    </row>
    <row r="35" spans="1:11" ht="24" customHeight="1">
      <c r="A35" s="171"/>
      <c r="B35" s="172"/>
      <c r="C35" s="172"/>
      <c r="D35" s="172"/>
      <c r="E35" s="172"/>
      <c r="F35" s="169" t="s">
        <v>420</v>
      </c>
      <c r="G35" s="170" t="s">
        <v>421</v>
      </c>
      <c r="H35" s="172"/>
      <c r="I35" s="172"/>
      <c r="J35" s="172"/>
      <c r="K35" s="172"/>
    </row>
    <row r="36" spans="1:11" ht="24" customHeight="1">
      <c r="A36" s="173"/>
      <c r="B36" s="174"/>
      <c r="C36" s="174"/>
      <c r="D36" s="174"/>
      <c r="E36" s="174"/>
      <c r="F36" s="169" t="s">
        <v>422</v>
      </c>
      <c r="G36" s="170" t="s">
        <v>423</v>
      </c>
      <c r="H36" s="174"/>
      <c r="I36" s="174"/>
      <c r="J36" s="174"/>
      <c r="K36" s="174"/>
    </row>
    <row r="37" spans="1:11" ht="36">
      <c r="A37" s="167" t="s">
        <v>424</v>
      </c>
      <c r="B37" s="168">
        <v>373.1</v>
      </c>
      <c r="C37" s="168">
        <v>373.1</v>
      </c>
      <c r="D37" s="168">
        <v>0</v>
      </c>
      <c r="E37" s="169" t="s">
        <v>425</v>
      </c>
      <c r="F37" s="169" t="s">
        <v>426</v>
      </c>
      <c r="G37" s="170" t="s">
        <v>427</v>
      </c>
      <c r="H37" s="169" t="s">
        <v>428</v>
      </c>
      <c r="I37" s="170" t="s">
        <v>429</v>
      </c>
      <c r="J37" s="169" t="s">
        <v>430</v>
      </c>
      <c r="K37" s="170" t="s">
        <v>429</v>
      </c>
    </row>
    <row r="38" spans="1:11" ht="60" customHeight="1">
      <c r="A38" s="171"/>
      <c r="B38" s="172"/>
      <c r="C38" s="172"/>
      <c r="D38" s="172"/>
      <c r="E38" s="172"/>
      <c r="F38" s="169" t="s">
        <v>431</v>
      </c>
      <c r="G38" s="170" t="s">
        <v>427</v>
      </c>
      <c r="H38" s="169" t="s">
        <v>432</v>
      </c>
      <c r="I38" s="170" t="s">
        <v>362</v>
      </c>
      <c r="J38" s="169" t="s">
        <v>433</v>
      </c>
      <c r="K38" s="170" t="s">
        <v>429</v>
      </c>
    </row>
    <row r="39" spans="1:11" ht="36" customHeight="1">
      <c r="A39" s="171"/>
      <c r="B39" s="172"/>
      <c r="C39" s="172"/>
      <c r="D39" s="172"/>
      <c r="E39" s="172"/>
      <c r="F39" s="169" t="s">
        <v>434</v>
      </c>
      <c r="G39" s="170" t="s">
        <v>427</v>
      </c>
      <c r="H39" s="169" t="s">
        <v>435</v>
      </c>
      <c r="I39" s="170" t="s">
        <v>352</v>
      </c>
      <c r="J39" s="172"/>
      <c r="K39" s="172"/>
    </row>
    <row r="40" spans="1:11" ht="36" customHeight="1">
      <c r="A40" s="171"/>
      <c r="B40" s="172"/>
      <c r="C40" s="172"/>
      <c r="D40" s="172"/>
      <c r="E40" s="172"/>
      <c r="F40" s="169" t="s">
        <v>436</v>
      </c>
      <c r="G40" s="170" t="s">
        <v>362</v>
      </c>
      <c r="H40" s="169" t="s">
        <v>437</v>
      </c>
      <c r="I40" s="170" t="s">
        <v>438</v>
      </c>
      <c r="J40" s="172"/>
      <c r="K40" s="172"/>
    </row>
    <row r="41" spans="1:11" ht="24" customHeight="1">
      <c r="A41" s="171"/>
      <c r="B41" s="172"/>
      <c r="C41" s="172"/>
      <c r="D41" s="172"/>
      <c r="E41" s="172"/>
      <c r="F41" s="169" t="s">
        <v>364</v>
      </c>
      <c r="G41" s="170" t="s">
        <v>365</v>
      </c>
      <c r="H41" s="172"/>
      <c r="I41" s="172"/>
      <c r="J41" s="172"/>
      <c r="K41" s="172"/>
    </row>
    <row r="42" spans="1:11" ht="24" customHeight="1">
      <c r="A42" s="173"/>
      <c r="B42" s="174"/>
      <c r="C42" s="174"/>
      <c r="D42" s="174"/>
      <c r="E42" s="174"/>
      <c r="F42" s="169" t="s">
        <v>439</v>
      </c>
      <c r="G42" s="170" t="s">
        <v>440</v>
      </c>
      <c r="H42" s="174"/>
      <c r="I42" s="174"/>
      <c r="J42" s="174"/>
      <c r="K42" s="174"/>
    </row>
  </sheetData>
  <sheetProtection/>
  <mergeCells count="45">
    <mergeCell ref="A1:K1"/>
    <mergeCell ref="A2:K2"/>
    <mergeCell ref="F3:K3"/>
    <mergeCell ref="F4:G4"/>
    <mergeCell ref="H4:I4"/>
    <mergeCell ref="J4:K4"/>
    <mergeCell ref="A3:A5"/>
    <mergeCell ref="A7:A15"/>
    <mergeCell ref="A16:A26"/>
    <mergeCell ref="A27:A36"/>
    <mergeCell ref="A37:A42"/>
    <mergeCell ref="B7:B15"/>
    <mergeCell ref="B16:B26"/>
    <mergeCell ref="B27:B36"/>
    <mergeCell ref="B37:B42"/>
    <mergeCell ref="C7:C15"/>
    <mergeCell ref="C16:C26"/>
    <mergeCell ref="C27:C36"/>
    <mergeCell ref="C37:C42"/>
    <mergeCell ref="D7:D15"/>
    <mergeCell ref="D16:D26"/>
    <mergeCell ref="D27:D36"/>
    <mergeCell ref="D37:D42"/>
    <mergeCell ref="E3:E5"/>
    <mergeCell ref="E7:E15"/>
    <mergeCell ref="E16:E26"/>
    <mergeCell ref="E27:E36"/>
    <mergeCell ref="E37:E42"/>
    <mergeCell ref="H11:H15"/>
    <mergeCell ref="H21:H26"/>
    <mergeCell ref="H29:H36"/>
    <mergeCell ref="H40:H42"/>
    <mergeCell ref="I11:I15"/>
    <mergeCell ref="I21:I26"/>
    <mergeCell ref="I29:I36"/>
    <mergeCell ref="I40:I42"/>
    <mergeCell ref="J8:J15"/>
    <mergeCell ref="J17:J26"/>
    <mergeCell ref="J28:J36"/>
    <mergeCell ref="J38:J42"/>
    <mergeCell ref="K8:K15"/>
    <mergeCell ref="K17:K26"/>
    <mergeCell ref="K28:K36"/>
    <mergeCell ref="K38:K42"/>
    <mergeCell ref="B3:D4"/>
  </mergeCells>
  <printOptions/>
  <pageMargins left="0.7" right="0.7" top="0.75" bottom="0.75" header="0.3" footer="0.3"/>
  <pageSetup horizontalDpi="180" verticalDpi="180"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P20"/>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46.5" style="0" customWidth="1"/>
    <col min="6" max="6" width="16.16015625" style="0" customWidth="1"/>
    <col min="7" max="16" width="12.16015625" style="0" customWidth="1"/>
  </cols>
  <sheetData>
    <row r="1" spans="1:16" ht="19.5" customHeight="1">
      <c r="A1" s="3"/>
      <c r="B1" s="5"/>
      <c r="C1" s="5"/>
      <c r="D1" s="5"/>
      <c r="E1" s="5"/>
      <c r="F1" s="18"/>
      <c r="P1" s="18" t="s">
        <v>441</v>
      </c>
    </row>
    <row r="2" spans="1:16" ht="19.5" customHeight="1">
      <c r="A2" s="134" t="s">
        <v>442</v>
      </c>
      <c r="B2" s="134"/>
      <c r="C2" s="134"/>
      <c r="D2" s="134"/>
      <c r="E2" s="134"/>
      <c r="F2" s="134"/>
      <c r="G2" s="134"/>
      <c r="H2" s="134"/>
      <c r="I2" s="134"/>
      <c r="J2" s="134"/>
      <c r="K2" s="134"/>
      <c r="L2" s="134"/>
      <c r="M2" s="134"/>
      <c r="N2" s="134"/>
      <c r="O2" s="134"/>
      <c r="P2" s="134"/>
    </row>
    <row r="3" spans="1:16" s="1" customFormat="1" ht="19.5" customHeight="1">
      <c r="A3" s="120" t="s">
        <v>2</v>
      </c>
      <c r="B3" s="120"/>
      <c r="C3" s="120"/>
      <c r="D3" s="120"/>
      <c r="E3" s="120"/>
      <c r="F3" s="18"/>
      <c r="G3" s="151"/>
      <c r="H3"/>
      <c r="I3"/>
      <c r="J3"/>
      <c r="K3"/>
      <c r="L3"/>
      <c r="M3"/>
      <c r="N3"/>
      <c r="O3"/>
      <c r="P3" s="18" t="s">
        <v>3</v>
      </c>
    </row>
    <row r="4" spans="1:16" ht="19.5" customHeight="1">
      <c r="A4" s="141" t="s">
        <v>56</v>
      </c>
      <c r="B4" s="142"/>
      <c r="C4" s="142"/>
      <c r="D4" s="143"/>
      <c r="E4" s="144"/>
      <c r="F4" s="19" t="s">
        <v>165</v>
      </c>
      <c r="G4" s="159" t="s">
        <v>185</v>
      </c>
      <c r="H4" s="159" t="s">
        <v>186</v>
      </c>
      <c r="I4" s="159" t="s">
        <v>187</v>
      </c>
      <c r="J4" s="159" t="s">
        <v>188</v>
      </c>
      <c r="K4" s="159" t="s">
        <v>189</v>
      </c>
      <c r="L4" s="159" t="s">
        <v>190</v>
      </c>
      <c r="M4" s="159" t="s">
        <v>191</v>
      </c>
      <c r="N4" s="159" t="s">
        <v>192</v>
      </c>
      <c r="O4" s="159" t="s">
        <v>193</v>
      </c>
      <c r="P4" s="159" t="s">
        <v>194</v>
      </c>
    </row>
    <row r="5" spans="1:16" ht="19.5" customHeight="1">
      <c r="A5" s="135" t="s">
        <v>67</v>
      </c>
      <c r="B5" s="136"/>
      <c r="C5" s="137"/>
      <c r="D5" s="114" t="s">
        <v>68</v>
      </c>
      <c r="E5" s="19" t="s">
        <v>69</v>
      </c>
      <c r="F5" s="19"/>
      <c r="G5" s="159"/>
      <c r="H5" s="159"/>
      <c r="I5" s="159"/>
      <c r="J5" s="159"/>
      <c r="K5" s="159"/>
      <c r="L5" s="159"/>
      <c r="M5" s="159"/>
      <c r="N5" s="159"/>
      <c r="O5" s="159"/>
      <c r="P5" s="159"/>
    </row>
    <row r="6" spans="1:16" ht="30.75" customHeight="1">
      <c r="A6" s="145" t="s">
        <v>77</v>
      </c>
      <c r="B6" s="146" t="s">
        <v>78</v>
      </c>
      <c r="C6" s="147" t="s">
        <v>79</v>
      </c>
      <c r="D6" s="23"/>
      <c r="E6" s="23"/>
      <c r="F6" s="19"/>
      <c r="G6" s="162"/>
      <c r="H6" s="162"/>
      <c r="I6" s="162"/>
      <c r="J6" s="162"/>
      <c r="K6" s="162"/>
      <c r="L6" s="162"/>
      <c r="M6" s="162"/>
      <c r="N6" s="162"/>
      <c r="O6" s="162"/>
      <c r="P6" s="162"/>
    </row>
    <row r="7" spans="1:16" ht="19.5" customHeight="1">
      <c r="A7" s="125" t="s">
        <v>36</v>
      </c>
      <c r="B7" s="125" t="s">
        <v>36</v>
      </c>
      <c r="C7" s="125" t="s">
        <v>36</v>
      </c>
      <c r="D7" s="125" t="s">
        <v>36</v>
      </c>
      <c r="E7" s="125" t="s">
        <v>57</v>
      </c>
      <c r="F7" s="150">
        <f aca="true" t="shared" si="0" ref="F7:F20">SUM(G7:P7)</f>
        <v>3883.63</v>
      </c>
      <c r="G7" s="150">
        <v>1696.19</v>
      </c>
      <c r="H7" s="150">
        <v>869.67</v>
      </c>
      <c r="I7" s="150">
        <v>54.48</v>
      </c>
      <c r="J7" s="150">
        <v>0</v>
      </c>
      <c r="K7" s="150">
        <v>0</v>
      </c>
      <c r="L7" s="150">
        <v>1263.29</v>
      </c>
      <c r="M7" s="150">
        <v>0</v>
      </c>
      <c r="N7" s="150">
        <v>0</v>
      </c>
      <c r="O7" s="150">
        <v>0</v>
      </c>
      <c r="P7" s="148">
        <v>0</v>
      </c>
    </row>
    <row r="8" spans="1:16" ht="19.5" customHeight="1">
      <c r="A8" s="125" t="s">
        <v>36</v>
      </c>
      <c r="B8" s="125" t="s">
        <v>36</v>
      </c>
      <c r="C8" s="125" t="s">
        <v>36</v>
      </c>
      <c r="D8" s="125" t="s">
        <v>36</v>
      </c>
      <c r="E8" s="125" t="s">
        <v>80</v>
      </c>
      <c r="F8" s="150">
        <f t="shared" si="0"/>
        <v>3883.63</v>
      </c>
      <c r="G8" s="150">
        <v>1696.19</v>
      </c>
      <c r="H8" s="150">
        <v>869.67</v>
      </c>
      <c r="I8" s="150">
        <v>54.48</v>
      </c>
      <c r="J8" s="150">
        <v>0</v>
      </c>
      <c r="K8" s="150">
        <v>0</v>
      </c>
      <c r="L8" s="150">
        <v>1263.29</v>
      </c>
      <c r="M8" s="150">
        <v>0</v>
      </c>
      <c r="N8" s="150">
        <v>0</v>
      </c>
      <c r="O8" s="150">
        <v>0</v>
      </c>
      <c r="P8" s="148">
        <v>0</v>
      </c>
    </row>
    <row r="9" spans="1:16" ht="19.5" customHeight="1">
      <c r="A9" s="125" t="s">
        <v>36</v>
      </c>
      <c r="B9" s="125" t="s">
        <v>36</v>
      </c>
      <c r="C9" s="125" t="s">
        <v>36</v>
      </c>
      <c r="D9" s="125" t="s">
        <v>36</v>
      </c>
      <c r="E9" s="125" t="s">
        <v>81</v>
      </c>
      <c r="F9" s="150">
        <f t="shared" si="0"/>
        <v>3883.63</v>
      </c>
      <c r="G9" s="150">
        <v>1696.19</v>
      </c>
      <c r="H9" s="150">
        <v>869.67</v>
      </c>
      <c r="I9" s="150">
        <v>54.48</v>
      </c>
      <c r="J9" s="150">
        <v>0</v>
      </c>
      <c r="K9" s="150">
        <v>0</v>
      </c>
      <c r="L9" s="150">
        <v>1263.29</v>
      </c>
      <c r="M9" s="150">
        <v>0</v>
      </c>
      <c r="N9" s="150">
        <v>0</v>
      </c>
      <c r="O9" s="150">
        <v>0</v>
      </c>
      <c r="P9" s="148">
        <v>0</v>
      </c>
    </row>
    <row r="10" spans="1:16" ht="19.5" customHeight="1">
      <c r="A10" s="125" t="s">
        <v>82</v>
      </c>
      <c r="B10" s="125" t="s">
        <v>83</v>
      </c>
      <c r="C10" s="125" t="s">
        <v>84</v>
      </c>
      <c r="D10" s="125" t="s">
        <v>85</v>
      </c>
      <c r="E10" s="125" t="s">
        <v>86</v>
      </c>
      <c r="F10" s="150">
        <f t="shared" si="0"/>
        <v>7</v>
      </c>
      <c r="G10" s="150">
        <v>0</v>
      </c>
      <c r="H10" s="150">
        <v>7</v>
      </c>
      <c r="I10" s="150">
        <v>0</v>
      </c>
      <c r="J10" s="150">
        <v>0</v>
      </c>
      <c r="K10" s="150">
        <v>0</v>
      </c>
      <c r="L10" s="150">
        <v>0</v>
      </c>
      <c r="M10" s="150">
        <v>0</v>
      </c>
      <c r="N10" s="150">
        <v>0</v>
      </c>
      <c r="O10" s="150">
        <v>0</v>
      </c>
      <c r="P10" s="148">
        <v>0</v>
      </c>
    </row>
    <row r="11" spans="1:16" ht="19.5" customHeight="1">
      <c r="A11" s="125" t="s">
        <v>87</v>
      </c>
      <c r="B11" s="125" t="s">
        <v>88</v>
      </c>
      <c r="C11" s="125" t="s">
        <v>89</v>
      </c>
      <c r="D11" s="125" t="s">
        <v>85</v>
      </c>
      <c r="E11" s="125" t="s">
        <v>90</v>
      </c>
      <c r="F11" s="150">
        <f t="shared" si="0"/>
        <v>50</v>
      </c>
      <c r="G11" s="150">
        <v>0</v>
      </c>
      <c r="H11" s="150">
        <v>50</v>
      </c>
      <c r="I11" s="150">
        <v>0</v>
      </c>
      <c r="J11" s="150">
        <v>0</v>
      </c>
      <c r="K11" s="150">
        <v>0</v>
      </c>
      <c r="L11" s="150">
        <v>0</v>
      </c>
      <c r="M11" s="150">
        <v>0</v>
      </c>
      <c r="N11" s="150">
        <v>0</v>
      </c>
      <c r="O11" s="150">
        <v>0</v>
      </c>
      <c r="P11" s="148">
        <v>0</v>
      </c>
    </row>
    <row r="12" spans="1:16" ht="19.5" customHeight="1">
      <c r="A12" s="125" t="s">
        <v>91</v>
      </c>
      <c r="B12" s="125" t="s">
        <v>92</v>
      </c>
      <c r="C12" s="125" t="s">
        <v>92</v>
      </c>
      <c r="D12" s="125" t="s">
        <v>85</v>
      </c>
      <c r="E12" s="125" t="s">
        <v>93</v>
      </c>
      <c r="F12" s="150">
        <f t="shared" si="0"/>
        <v>150.96</v>
      </c>
      <c r="G12" s="150">
        <v>150.96</v>
      </c>
      <c r="H12" s="150">
        <v>0</v>
      </c>
      <c r="I12" s="150">
        <v>0</v>
      </c>
      <c r="J12" s="150">
        <v>0</v>
      </c>
      <c r="K12" s="150">
        <v>0</v>
      </c>
      <c r="L12" s="150">
        <v>0</v>
      </c>
      <c r="M12" s="150">
        <v>0</v>
      </c>
      <c r="N12" s="150">
        <v>0</v>
      </c>
      <c r="O12" s="150">
        <v>0</v>
      </c>
      <c r="P12" s="148">
        <v>0</v>
      </c>
    </row>
    <row r="13" spans="1:16" ht="19.5" customHeight="1">
      <c r="A13" s="125" t="s">
        <v>91</v>
      </c>
      <c r="B13" s="125" t="s">
        <v>92</v>
      </c>
      <c r="C13" s="125" t="s">
        <v>94</v>
      </c>
      <c r="D13" s="125" t="s">
        <v>85</v>
      </c>
      <c r="E13" s="125" t="s">
        <v>95</v>
      </c>
      <c r="F13" s="150">
        <f t="shared" si="0"/>
        <v>75.48</v>
      </c>
      <c r="G13" s="150">
        <v>75.48</v>
      </c>
      <c r="H13" s="150">
        <v>0</v>
      </c>
      <c r="I13" s="150">
        <v>0</v>
      </c>
      <c r="J13" s="150">
        <v>0</v>
      </c>
      <c r="K13" s="150">
        <v>0</v>
      </c>
      <c r="L13" s="150">
        <v>0</v>
      </c>
      <c r="M13" s="150">
        <v>0</v>
      </c>
      <c r="N13" s="150">
        <v>0</v>
      </c>
      <c r="O13" s="150">
        <v>0</v>
      </c>
      <c r="P13" s="148">
        <v>0</v>
      </c>
    </row>
    <row r="14" spans="1:16" ht="19.5" customHeight="1">
      <c r="A14" s="125" t="s">
        <v>91</v>
      </c>
      <c r="B14" s="125" t="s">
        <v>92</v>
      </c>
      <c r="C14" s="125" t="s">
        <v>96</v>
      </c>
      <c r="D14" s="125" t="s">
        <v>85</v>
      </c>
      <c r="E14" s="125" t="s">
        <v>97</v>
      </c>
      <c r="F14" s="150">
        <f t="shared" si="0"/>
        <v>4.86</v>
      </c>
      <c r="G14" s="150">
        <v>0</v>
      </c>
      <c r="H14" s="150">
        <v>4.86</v>
      </c>
      <c r="I14" s="150">
        <v>0</v>
      </c>
      <c r="J14" s="150">
        <v>0</v>
      </c>
      <c r="K14" s="150">
        <v>0</v>
      </c>
      <c r="L14" s="150">
        <v>0</v>
      </c>
      <c r="M14" s="150">
        <v>0</v>
      </c>
      <c r="N14" s="150">
        <v>0</v>
      </c>
      <c r="O14" s="150">
        <v>0</v>
      </c>
      <c r="P14" s="148">
        <v>0</v>
      </c>
    </row>
    <row r="15" spans="1:16" ht="19.5" customHeight="1">
      <c r="A15" s="125" t="s">
        <v>91</v>
      </c>
      <c r="B15" s="125" t="s">
        <v>98</v>
      </c>
      <c r="C15" s="125" t="s">
        <v>84</v>
      </c>
      <c r="D15" s="125" t="s">
        <v>85</v>
      </c>
      <c r="E15" s="125" t="s">
        <v>99</v>
      </c>
      <c r="F15" s="150">
        <f t="shared" si="0"/>
        <v>1846.1399999999999</v>
      </c>
      <c r="G15" s="150">
        <v>1221.06</v>
      </c>
      <c r="H15" s="150">
        <v>587.81</v>
      </c>
      <c r="I15" s="150">
        <v>7.08</v>
      </c>
      <c r="J15" s="150">
        <v>0</v>
      </c>
      <c r="K15" s="150">
        <v>0</v>
      </c>
      <c r="L15" s="150">
        <v>30.19</v>
      </c>
      <c r="M15" s="150">
        <v>0</v>
      </c>
      <c r="N15" s="150">
        <v>0</v>
      </c>
      <c r="O15" s="150">
        <v>0</v>
      </c>
      <c r="P15" s="148">
        <v>0</v>
      </c>
    </row>
    <row r="16" spans="1:16" ht="19.5" customHeight="1">
      <c r="A16" s="125" t="s">
        <v>100</v>
      </c>
      <c r="B16" s="125" t="s">
        <v>101</v>
      </c>
      <c r="C16" s="125" t="s">
        <v>89</v>
      </c>
      <c r="D16" s="125" t="s">
        <v>85</v>
      </c>
      <c r="E16" s="125" t="s">
        <v>102</v>
      </c>
      <c r="F16" s="150">
        <f t="shared" si="0"/>
        <v>88.69</v>
      </c>
      <c r="G16" s="150">
        <v>88.69</v>
      </c>
      <c r="H16" s="150">
        <v>0</v>
      </c>
      <c r="I16" s="150">
        <v>0</v>
      </c>
      <c r="J16" s="150">
        <v>0</v>
      </c>
      <c r="K16" s="150">
        <v>0</v>
      </c>
      <c r="L16" s="150">
        <v>0</v>
      </c>
      <c r="M16" s="150">
        <v>0</v>
      </c>
      <c r="N16" s="150">
        <v>0</v>
      </c>
      <c r="O16" s="150">
        <v>0</v>
      </c>
      <c r="P16" s="148">
        <v>0</v>
      </c>
    </row>
    <row r="17" spans="1:16" ht="19.5" customHeight="1">
      <c r="A17" s="125" t="s">
        <v>100</v>
      </c>
      <c r="B17" s="125" t="s">
        <v>101</v>
      </c>
      <c r="C17" s="125" t="s">
        <v>96</v>
      </c>
      <c r="D17" s="125" t="s">
        <v>85</v>
      </c>
      <c r="E17" s="125" t="s">
        <v>103</v>
      </c>
      <c r="F17" s="150">
        <f t="shared" si="0"/>
        <v>20</v>
      </c>
      <c r="G17" s="150">
        <v>20</v>
      </c>
      <c r="H17" s="150">
        <v>0</v>
      </c>
      <c r="I17" s="150">
        <v>0</v>
      </c>
      <c r="J17" s="150">
        <v>0</v>
      </c>
      <c r="K17" s="150">
        <v>0</v>
      </c>
      <c r="L17" s="150">
        <v>0</v>
      </c>
      <c r="M17" s="150">
        <v>0</v>
      </c>
      <c r="N17" s="150">
        <v>0</v>
      </c>
      <c r="O17" s="150">
        <v>0</v>
      </c>
      <c r="P17" s="148">
        <v>0</v>
      </c>
    </row>
    <row r="18" spans="1:16" ht="19.5" customHeight="1">
      <c r="A18" s="125" t="s">
        <v>100</v>
      </c>
      <c r="B18" s="125" t="s">
        <v>104</v>
      </c>
      <c r="C18" s="125" t="s">
        <v>105</v>
      </c>
      <c r="D18" s="125" t="s">
        <v>85</v>
      </c>
      <c r="E18" s="125" t="s">
        <v>106</v>
      </c>
      <c r="F18" s="150">
        <f t="shared" si="0"/>
        <v>4</v>
      </c>
      <c r="G18" s="150">
        <v>0</v>
      </c>
      <c r="H18" s="150">
        <v>0</v>
      </c>
      <c r="I18" s="150">
        <v>4</v>
      </c>
      <c r="J18" s="150">
        <v>0</v>
      </c>
      <c r="K18" s="150">
        <v>0</v>
      </c>
      <c r="L18" s="150">
        <v>0</v>
      </c>
      <c r="M18" s="150">
        <v>0</v>
      </c>
      <c r="N18" s="150">
        <v>0</v>
      </c>
      <c r="O18" s="150">
        <v>0</v>
      </c>
      <c r="P18" s="148">
        <v>0</v>
      </c>
    </row>
    <row r="19" spans="1:16" ht="19.5" customHeight="1">
      <c r="A19" s="125" t="s">
        <v>107</v>
      </c>
      <c r="B19" s="125" t="s">
        <v>89</v>
      </c>
      <c r="C19" s="125" t="s">
        <v>105</v>
      </c>
      <c r="D19" s="125" t="s">
        <v>85</v>
      </c>
      <c r="E19" s="125" t="s">
        <v>108</v>
      </c>
      <c r="F19" s="150">
        <f t="shared" si="0"/>
        <v>140</v>
      </c>
      <c r="G19" s="150">
        <v>140</v>
      </c>
      <c r="H19" s="150">
        <v>0</v>
      </c>
      <c r="I19" s="150">
        <v>0</v>
      </c>
      <c r="J19" s="150">
        <v>0</v>
      </c>
      <c r="K19" s="150">
        <v>0</v>
      </c>
      <c r="L19" s="150">
        <v>0</v>
      </c>
      <c r="M19" s="150">
        <v>0</v>
      </c>
      <c r="N19" s="150">
        <v>0</v>
      </c>
      <c r="O19" s="150">
        <v>0</v>
      </c>
      <c r="P19" s="148">
        <v>0</v>
      </c>
    </row>
    <row r="20" spans="1:16" ht="19.5" customHeight="1">
      <c r="A20" s="125" t="s">
        <v>109</v>
      </c>
      <c r="B20" s="125" t="s">
        <v>110</v>
      </c>
      <c r="C20" s="125" t="s">
        <v>89</v>
      </c>
      <c r="D20" s="125" t="s">
        <v>85</v>
      </c>
      <c r="E20" s="125" t="s">
        <v>111</v>
      </c>
      <c r="F20" s="150">
        <f t="shared" si="0"/>
        <v>1496.5</v>
      </c>
      <c r="G20" s="150">
        <v>0</v>
      </c>
      <c r="H20" s="150">
        <v>220</v>
      </c>
      <c r="I20" s="150">
        <v>43.4</v>
      </c>
      <c r="J20" s="150">
        <v>0</v>
      </c>
      <c r="K20" s="150">
        <v>0</v>
      </c>
      <c r="L20" s="150">
        <v>1233.1</v>
      </c>
      <c r="M20" s="150">
        <v>0</v>
      </c>
      <c r="N20" s="150">
        <v>0</v>
      </c>
      <c r="O20" s="150">
        <v>0</v>
      </c>
      <c r="P20" s="148">
        <v>0</v>
      </c>
    </row>
  </sheetData>
  <sheetProtection/>
  <mergeCells count="16">
    <mergeCell ref="A2:P2"/>
    <mergeCell ref="A4:E4"/>
    <mergeCell ref="A5:C5"/>
    <mergeCell ref="D5:D6"/>
    <mergeCell ref="E5:E6"/>
    <mergeCell ref="F4:F6"/>
    <mergeCell ref="G4:G6"/>
    <mergeCell ref="H4:H6"/>
    <mergeCell ref="I4:I6"/>
    <mergeCell ref="J4:J6"/>
    <mergeCell ref="K4:K6"/>
    <mergeCell ref="L4:L6"/>
    <mergeCell ref="M4:M6"/>
    <mergeCell ref="N4:N6"/>
    <mergeCell ref="O4:O6"/>
    <mergeCell ref="P4:P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scale="80"/>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AF17"/>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7" width="14.66015625" style="0" customWidth="1"/>
    <col min="8" max="11" width="10.66015625" style="0" customWidth="1"/>
    <col min="12" max="12" width="9.16015625" style="0" customWidth="1"/>
    <col min="13" max="15" width="10.66015625" style="0" customWidth="1"/>
    <col min="16" max="17" width="12.16015625" style="0" customWidth="1"/>
    <col min="18" max="32" width="10.66015625" style="0" customWidth="1"/>
  </cols>
  <sheetData>
    <row r="1" spans="1:32" ht="19.5" customHeight="1">
      <c r="A1" s="3"/>
      <c r="B1" s="5"/>
      <c r="C1" s="5"/>
      <c r="D1" s="5"/>
      <c r="E1" s="5"/>
      <c r="F1" s="5"/>
      <c r="G1" s="5"/>
      <c r="H1" s="5"/>
      <c r="I1" s="5"/>
      <c r="J1" s="5"/>
      <c r="K1" s="5"/>
      <c r="L1" s="5"/>
      <c r="M1" s="5"/>
      <c r="N1" s="5"/>
      <c r="O1" s="5"/>
      <c r="P1" s="5"/>
      <c r="Q1" s="5"/>
      <c r="AF1" s="31" t="s">
        <v>443</v>
      </c>
    </row>
    <row r="2" spans="1:32" ht="19.5" customHeight="1">
      <c r="A2" s="134" t="s">
        <v>444</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row>
    <row r="3" spans="1:32" s="1" customFormat="1" ht="19.5" customHeight="1">
      <c r="A3" s="120" t="s">
        <v>2</v>
      </c>
      <c r="B3" s="120"/>
      <c r="C3" s="120"/>
      <c r="D3" s="120"/>
      <c r="E3" s="120"/>
      <c r="F3" s="8"/>
      <c r="G3" s="8"/>
      <c r="H3" s="8"/>
      <c r="I3" s="8"/>
      <c r="J3" s="8"/>
      <c r="K3" s="8"/>
      <c r="L3" s="8"/>
      <c r="M3" s="8"/>
      <c r="N3" s="8"/>
      <c r="O3" s="8"/>
      <c r="P3" s="8"/>
      <c r="Q3" s="8"/>
      <c r="R3" s="151"/>
      <c r="S3" s="151"/>
      <c r="T3" s="151"/>
      <c r="U3" s="151"/>
      <c r="V3" s="151"/>
      <c r="W3" s="151"/>
      <c r="X3" s="151"/>
      <c r="Y3" s="151"/>
      <c r="Z3" s="151"/>
      <c r="AA3" s="151"/>
      <c r="AB3" s="151"/>
      <c r="AC3" s="151"/>
      <c r="AD3" s="151"/>
      <c r="AE3" s="151"/>
      <c r="AF3" s="151" t="s">
        <v>3</v>
      </c>
    </row>
    <row r="4" spans="1:32" ht="19.5" customHeight="1">
      <c r="A4" s="141" t="s">
        <v>56</v>
      </c>
      <c r="B4" s="142"/>
      <c r="C4" s="142"/>
      <c r="D4" s="143"/>
      <c r="E4" s="144"/>
      <c r="F4" s="19" t="s">
        <v>57</v>
      </c>
      <c r="G4" s="155" t="s">
        <v>185</v>
      </c>
      <c r="H4" s="157"/>
      <c r="I4" s="157"/>
      <c r="J4" s="157"/>
      <c r="K4" s="157"/>
      <c r="L4" s="157"/>
      <c r="M4" s="157"/>
      <c r="N4" s="157"/>
      <c r="O4" s="157"/>
      <c r="P4" s="157"/>
      <c r="Q4" s="157"/>
      <c r="R4" s="157"/>
      <c r="S4" s="157"/>
      <c r="T4" s="158"/>
      <c r="U4" s="155" t="s">
        <v>197</v>
      </c>
      <c r="V4" s="157"/>
      <c r="W4" s="157"/>
      <c r="X4" s="157"/>
      <c r="Y4" s="157"/>
      <c r="Z4" s="157"/>
      <c r="AA4" s="157"/>
      <c r="AB4" s="157"/>
      <c r="AC4" s="157"/>
      <c r="AD4" s="157"/>
      <c r="AE4" s="157"/>
      <c r="AF4" s="158"/>
    </row>
    <row r="5" spans="1:32" ht="19.5" customHeight="1">
      <c r="A5" s="135" t="s">
        <v>67</v>
      </c>
      <c r="B5" s="136"/>
      <c r="C5" s="137"/>
      <c r="D5" s="114" t="s">
        <v>68</v>
      </c>
      <c r="E5" s="19" t="s">
        <v>69</v>
      </c>
      <c r="F5" s="66"/>
      <c r="G5" s="66" t="s">
        <v>72</v>
      </c>
      <c r="H5" s="66" t="s">
        <v>198</v>
      </c>
      <c r="I5" s="66" t="s">
        <v>199</v>
      </c>
      <c r="J5" s="66" t="s">
        <v>200</v>
      </c>
      <c r="K5" s="66" t="s">
        <v>201</v>
      </c>
      <c r="L5" s="66" t="s">
        <v>202</v>
      </c>
      <c r="M5" s="66" t="s">
        <v>203</v>
      </c>
      <c r="N5" s="66" t="s">
        <v>204</v>
      </c>
      <c r="O5" s="66" t="s">
        <v>205</v>
      </c>
      <c r="P5" s="66" t="s">
        <v>206</v>
      </c>
      <c r="Q5" s="66" t="s">
        <v>207</v>
      </c>
      <c r="R5" s="66" t="s">
        <v>208</v>
      </c>
      <c r="S5" s="66" t="s">
        <v>209</v>
      </c>
      <c r="T5" s="66" t="s">
        <v>210</v>
      </c>
      <c r="U5" s="66" t="s">
        <v>72</v>
      </c>
      <c r="V5" s="66" t="s">
        <v>211</v>
      </c>
      <c r="W5" s="66" t="s">
        <v>212</v>
      </c>
      <c r="X5" s="66" t="s">
        <v>213</v>
      </c>
      <c r="Y5" s="66" t="s">
        <v>214</v>
      </c>
      <c r="Z5" s="66" t="s">
        <v>215</v>
      </c>
      <c r="AA5" s="66" t="s">
        <v>216</v>
      </c>
      <c r="AB5" s="66" t="s">
        <v>217</v>
      </c>
      <c r="AC5" s="66" t="s">
        <v>218</v>
      </c>
      <c r="AD5" s="66" t="s">
        <v>219</v>
      </c>
      <c r="AE5" s="72" t="s">
        <v>220</v>
      </c>
      <c r="AF5" s="66" t="s">
        <v>221</v>
      </c>
    </row>
    <row r="6" spans="1:32" ht="30.75" customHeight="1">
      <c r="A6" s="145" t="s">
        <v>77</v>
      </c>
      <c r="B6" s="146" t="s">
        <v>78</v>
      </c>
      <c r="C6" s="147" t="s">
        <v>79</v>
      </c>
      <c r="D6" s="23"/>
      <c r="E6" s="23"/>
      <c r="F6" s="12"/>
      <c r="G6" s="12"/>
      <c r="H6" s="12"/>
      <c r="I6" s="12"/>
      <c r="J6" s="12"/>
      <c r="K6" s="12"/>
      <c r="L6" s="12"/>
      <c r="M6" s="12"/>
      <c r="N6" s="12"/>
      <c r="O6" s="12"/>
      <c r="P6" s="12"/>
      <c r="Q6" s="12"/>
      <c r="R6" s="12"/>
      <c r="S6" s="12"/>
      <c r="T6" s="12"/>
      <c r="U6" s="12"/>
      <c r="V6" s="12"/>
      <c r="W6" s="12"/>
      <c r="X6" s="12"/>
      <c r="Y6" s="12"/>
      <c r="Z6" s="12"/>
      <c r="AA6" s="12"/>
      <c r="AB6" s="12"/>
      <c r="AC6" s="12"/>
      <c r="AD6" s="12"/>
      <c r="AE6" s="23"/>
      <c r="AF6" s="12"/>
    </row>
    <row r="7" spans="1:32" ht="19.5" customHeight="1">
      <c r="A7" s="125" t="s">
        <v>36</v>
      </c>
      <c r="B7" s="125" t="s">
        <v>36</v>
      </c>
      <c r="C7" s="125" t="s">
        <v>36</v>
      </c>
      <c r="D7" s="125" t="s">
        <v>36</v>
      </c>
      <c r="E7" s="13" t="s">
        <v>57</v>
      </c>
      <c r="F7" s="148">
        <f aca="true" t="shared" si="0" ref="F7:F17">SUM(G7,U7)</f>
        <v>1750.67</v>
      </c>
      <c r="G7" s="149">
        <v>1696.19</v>
      </c>
      <c r="H7" s="150">
        <v>377.14</v>
      </c>
      <c r="I7" s="150">
        <v>14.86</v>
      </c>
      <c r="J7" s="150">
        <v>0</v>
      </c>
      <c r="K7" s="150">
        <v>0</v>
      </c>
      <c r="L7" s="150">
        <v>551.52</v>
      </c>
      <c r="M7" s="150">
        <v>150.96</v>
      </c>
      <c r="N7" s="150">
        <v>75.48</v>
      </c>
      <c r="O7" s="150">
        <v>88.69</v>
      </c>
      <c r="P7" s="150">
        <v>0</v>
      </c>
      <c r="Q7" s="150">
        <v>27.54</v>
      </c>
      <c r="R7" s="150">
        <v>140</v>
      </c>
      <c r="S7" s="150">
        <v>0</v>
      </c>
      <c r="T7" s="150">
        <v>270</v>
      </c>
      <c r="U7" s="150">
        <v>54.48</v>
      </c>
      <c r="V7" s="150">
        <v>0</v>
      </c>
      <c r="W7" s="150">
        <v>0</v>
      </c>
      <c r="X7" s="150">
        <v>0</v>
      </c>
      <c r="Y7" s="150">
        <v>0</v>
      </c>
      <c r="Z7" s="150">
        <v>7</v>
      </c>
      <c r="AA7" s="150">
        <v>0</v>
      </c>
      <c r="AB7" s="150">
        <v>4</v>
      </c>
      <c r="AC7" s="150">
        <v>0</v>
      </c>
      <c r="AD7" s="150">
        <v>0.08</v>
      </c>
      <c r="AE7" s="150">
        <v>0</v>
      </c>
      <c r="AF7" s="148">
        <v>43.4</v>
      </c>
    </row>
    <row r="8" spans="1:32" ht="19.5" customHeight="1">
      <c r="A8" s="125" t="s">
        <v>36</v>
      </c>
      <c r="B8" s="125" t="s">
        <v>36</v>
      </c>
      <c r="C8" s="125" t="s">
        <v>36</v>
      </c>
      <c r="D8" s="125" t="s">
        <v>36</v>
      </c>
      <c r="E8" s="13" t="s">
        <v>80</v>
      </c>
      <c r="F8" s="148">
        <f t="shared" si="0"/>
        <v>1750.67</v>
      </c>
      <c r="G8" s="149">
        <v>1696.19</v>
      </c>
      <c r="H8" s="150">
        <v>377.14</v>
      </c>
      <c r="I8" s="150">
        <v>14.86</v>
      </c>
      <c r="J8" s="150">
        <v>0</v>
      </c>
      <c r="K8" s="150">
        <v>0</v>
      </c>
      <c r="L8" s="150">
        <v>551.52</v>
      </c>
      <c r="M8" s="150">
        <v>150.96</v>
      </c>
      <c r="N8" s="150">
        <v>75.48</v>
      </c>
      <c r="O8" s="150">
        <v>88.69</v>
      </c>
      <c r="P8" s="150">
        <v>0</v>
      </c>
      <c r="Q8" s="150">
        <v>27.54</v>
      </c>
      <c r="R8" s="150">
        <v>140</v>
      </c>
      <c r="S8" s="150">
        <v>0</v>
      </c>
      <c r="T8" s="150">
        <v>270</v>
      </c>
      <c r="U8" s="150">
        <v>54.48</v>
      </c>
      <c r="V8" s="150">
        <v>0</v>
      </c>
      <c r="W8" s="150">
        <v>0</v>
      </c>
      <c r="X8" s="150">
        <v>0</v>
      </c>
      <c r="Y8" s="150">
        <v>0</v>
      </c>
      <c r="Z8" s="150">
        <v>7</v>
      </c>
      <c r="AA8" s="150">
        <v>0</v>
      </c>
      <c r="AB8" s="150">
        <v>4</v>
      </c>
      <c r="AC8" s="150">
        <v>0</v>
      </c>
      <c r="AD8" s="150">
        <v>0.08</v>
      </c>
      <c r="AE8" s="150">
        <v>0</v>
      </c>
      <c r="AF8" s="148">
        <v>43.4</v>
      </c>
    </row>
    <row r="9" spans="1:32" ht="19.5" customHeight="1">
      <c r="A9" s="125" t="s">
        <v>36</v>
      </c>
      <c r="B9" s="125" t="s">
        <v>36</v>
      </c>
      <c r="C9" s="125" t="s">
        <v>36</v>
      </c>
      <c r="D9" s="125" t="s">
        <v>36</v>
      </c>
      <c r="E9" s="13" t="s">
        <v>81</v>
      </c>
      <c r="F9" s="148">
        <f t="shared" si="0"/>
        <v>1750.67</v>
      </c>
      <c r="G9" s="149">
        <v>1696.19</v>
      </c>
      <c r="H9" s="150">
        <v>377.14</v>
      </c>
      <c r="I9" s="150">
        <v>14.86</v>
      </c>
      <c r="J9" s="150">
        <v>0</v>
      </c>
      <c r="K9" s="150">
        <v>0</v>
      </c>
      <c r="L9" s="150">
        <v>551.52</v>
      </c>
      <c r="M9" s="150">
        <v>150.96</v>
      </c>
      <c r="N9" s="150">
        <v>75.48</v>
      </c>
      <c r="O9" s="150">
        <v>88.69</v>
      </c>
      <c r="P9" s="150">
        <v>0</v>
      </c>
      <c r="Q9" s="150">
        <v>27.54</v>
      </c>
      <c r="R9" s="150">
        <v>140</v>
      </c>
      <c r="S9" s="150">
        <v>0</v>
      </c>
      <c r="T9" s="150">
        <v>270</v>
      </c>
      <c r="U9" s="150">
        <v>54.48</v>
      </c>
      <c r="V9" s="150">
        <v>0</v>
      </c>
      <c r="W9" s="150">
        <v>0</v>
      </c>
      <c r="X9" s="150">
        <v>0</v>
      </c>
      <c r="Y9" s="150">
        <v>0</v>
      </c>
      <c r="Z9" s="150">
        <v>7</v>
      </c>
      <c r="AA9" s="150">
        <v>0</v>
      </c>
      <c r="AB9" s="150">
        <v>4</v>
      </c>
      <c r="AC9" s="150">
        <v>0</v>
      </c>
      <c r="AD9" s="150">
        <v>0.08</v>
      </c>
      <c r="AE9" s="150">
        <v>0</v>
      </c>
      <c r="AF9" s="148">
        <v>43.4</v>
      </c>
    </row>
    <row r="10" spans="1:32" ht="19.5" customHeight="1">
      <c r="A10" s="125" t="s">
        <v>91</v>
      </c>
      <c r="B10" s="125" t="s">
        <v>92</v>
      </c>
      <c r="C10" s="125" t="s">
        <v>92</v>
      </c>
      <c r="D10" s="125" t="s">
        <v>85</v>
      </c>
      <c r="E10" s="13" t="s">
        <v>93</v>
      </c>
      <c r="F10" s="148">
        <f t="shared" si="0"/>
        <v>150.96</v>
      </c>
      <c r="G10" s="149">
        <v>150.96</v>
      </c>
      <c r="H10" s="150">
        <v>0</v>
      </c>
      <c r="I10" s="150">
        <v>0</v>
      </c>
      <c r="J10" s="150">
        <v>0</v>
      </c>
      <c r="K10" s="150">
        <v>0</v>
      </c>
      <c r="L10" s="150">
        <v>0</v>
      </c>
      <c r="M10" s="150">
        <v>150.96</v>
      </c>
      <c r="N10" s="150">
        <v>0</v>
      </c>
      <c r="O10" s="150">
        <v>0</v>
      </c>
      <c r="P10" s="150">
        <v>0</v>
      </c>
      <c r="Q10" s="150">
        <v>0</v>
      </c>
      <c r="R10" s="150">
        <v>0</v>
      </c>
      <c r="S10" s="150">
        <v>0</v>
      </c>
      <c r="T10" s="150">
        <v>0</v>
      </c>
      <c r="U10" s="150">
        <v>0</v>
      </c>
      <c r="V10" s="150">
        <v>0</v>
      </c>
      <c r="W10" s="150">
        <v>0</v>
      </c>
      <c r="X10" s="150">
        <v>0</v>
      </c>
      <c r="Y10" s="150">
        <v>0</v>
      </c>
      <c r="Z10" s="150">
        <v>0</v>
      </c>
      <c r="AA10" s="150">
        <v>0</v>
      </c>
      <c r="AB10" s="150">
        <v>0</v>
      </c>
      <c r="AC10" s="150">
        <v>0</v>
      </c>
      <c r="AD10" s="150">
        <v>0</v>
      </c>
      <c r="AE10" s="150">
        <v>0</v>
      </c>
      <c r="AF10" s="148">
        <v>0</v>
      </c>
    </row>
    <row r="11" spans="1:32" ht="19.5" customHeight="1">
      <c r="A11" s="125" t="s">
        <v>91</v>
      </c>
      <c r="B11" s="125" t="s">
        <v>92</v>
      </c>
      <c r="C11" s="125" t="s">
        <v>94</v>
      </c>
      <c r="D11" s="125" t="s">
        <v>85</v>
      </c>
      <c r="E11" s="13" t="s">
        <v>95</v>
      </c>
      <c r="F11" s="148">
        <f t="shared" si="0"/>
        <v>75.48</v>
      </c>
      <c r="G11" s="149">
        <v>75.48</v>
      </c>
      <c r="H11" s="150">
        <v>0</v>
      </c>
      <c r="I11" s="150">
        <v>0</v>
      </c>
      <c r="J11" s="150">
        <v>0</v>
      </c>
      <c r="K11" s="150">
        <v>0</v>
      </c>
      <c r="L11" s="150">
        <v>0</v>
      </c>
      <c r="M11" s="150">
        <v>0</v>
      </c>
      <c r="N11" s="150">
        <v>75.48</v>
      </c>
      <c r="O11" s="150">
        <v>0</v>
      </c>
      <c r="P11" s="150">
        <v>0</v>
      </c>
      <c r="Q11" s="150">
        <v>0</v>
      </c>
      <c r="R11" s="150">
        <v>0</v>
      </c>
      <c r="S11" s="150">
        <v>0</v>
      </c>
      <c r="T11" s="150">
        <v>0</v>
      </c>
      <c r="U11" s="150">
        <v>0</v>
      </c>
      <c r="V11" s="150">
        <v>0</v>
      </c>
      <c r="W11" s="150">
        <v>0</v>
      </c>
      <c r="X11" s="150">
        <v>0</v>
      </c>
      <c r="Y11" s="150">
        <v>0</v>
      </c>
      <c r="Z11" s="150">
        <v>0</v>
      </c>
      <c r="AA11" s="150">
        <v>0</v>
      </c>
      <c r="AB11" s="150">
        <v>0</v>
      </c>
      <c r="AC11" s="150">
        <v>0</v>
      </c>
      <c r="AD11" s="150">
        <v>0</v>
      </c>
      <c r="AE11" s="150">
        <v>0</v>
      </c>
      <c r="AF11" s="148">
        <v>0</v>
      </c>
    </row>
    <row r="12" spans="1:32" ht="19.5" customHeight="1">
      <c r="A12" s="125" t="s">
        <v>91</v>
      </c>
      <c r="B12" s="125" t="s">
        <v>98</v>
      </c>
      <c r="C12" s="125" t="s">
        <v>84</v>
      </c>
      <c r="D12" s="125" t="s">
        <v>85</v>
      </c>
      <c r="E12" s="13" t="s">
        <v>99</v>
      </c>
      <c r="F12" s="148">
        <f t="shared" si="0"/>
        <v>1228.1399999999999</v>
      </c>
      <c r="G12" s="149">
        <v>1221.06</v>
      </c>
      <c r="H12" s="150">
        <v>377.14</v>
      </c>
      <c r="I12" s="150">
        <v>14.86</v>
      </c>
      <c r="J12" s="150">
        <v>0</v>
      </c>
      <c r="K12" s="150">
        <v>0</v>
      </c>
      <c r="L12" s="150">
        <v>551.52</v>
      </c>
      <c r="M12" s="150">
        <v>0</v>
      </c>
      <c r="N12" s="150">
        <v>0</v>
      </c>
      <c r="O12" s="150">
        <v>0</v>
      </c>
      <c r="P12" s="150">
        <v>0</v>
      </c>
      <c r="Q12" s="150">
        <v>7.54</v>
      </c>
      <c r="R12" s="150">
        <v>0</v>
      </c>
      <c r="S12" s="150">
        <v>0</v>
      </c>
      <c r="T12" s="150">
        <v>270</v>
      </c>
      <c r="U12" s="150">
        <v>7.08</v>
      </c>
      <c r="V12" s="150">
        <v>0</v>
      </c>
      <c r="W12" s="150">
        <v>0</v>
      </c>
      <c r="X12" s="150">
        <v>0</v>
      </c>
      <c r="Y12" s="150">
        <v>0</v>
      </c>
      <c r="Z12" s="150">
        <v>7</v>
      </c>
      <c r="AA12" s="150">
        <v>0</v>
      </c>
      <c r="AB12" s="150">
        <v>0</v>
      </c>
      <c r="AC12" s="150">
        <v>0</v>
      </c>
      <c r="AD12" s="150">
        <v>0.08</v>
      </c>
      <c r="AE12" s="150">
        <v>0</v>
      </c>
      <c r="AF12" s="148">
        <v>0</v>
      </c>
    </row>
    <row r="13" spans="1:32" ht="19.5" customHeight="1">
      <c r="A13" s="125" t="s">
        <v>100</v>
      </c>
      <c r="B13" s="125" t="s">
        <v>101</v>
      </c>
      <c r="C13" s="125" t="s">
        <v>89</v>
      </c>
      <c r="D13" s="125" t="s">
        <v>85</v>
      </c>
      <c r="E13" s="13" t="s">
        <v>102</v>
      </c>
      <c r="F13" s="148">
        <f t="shared" si="0"/>
        <v>88.69</v>
      </c>
      <c r="G13" s="149">
        <v>88.69</v>
      </c>
      <c r="H13" s="150">
        <v>0</v>
      </c>
      <c r="I13" s="150">
        <v>0</v>
      </c>
      <c r="J13" s="150">
        <v>0</v>
      </c>
      <c r="K13" s="150">
        <v>0</v>
      </c>
      <c r="L13" s="150">
        <v>0</v>
      </c>
      <c r="M13" s="150">
        <v>0</v>
      </c>
      <c r="N13" s="150">
        <v>0</v>
      </c>
      <c r="O13" s="150">
        <v>88.69</v>
      </c>
      <c r="P13" s="150">
        <v>0</v>
      </c>
      <c r="Q13" s="150">
        <v>0</v>
      </c>
      <c r="R13" s="150">
        <v>0</v>
      </c>
      <c r="S13" s="150">
        <v>0</v>
      </c>
      <c r="T13" s="150">
        <v>0</v>
      </c>
      <c r="U13" s="150">
        <v>0</v>
      </c>
      <c r="V13" s="150">
        <v>0</v>
      </c>
      <c r="W13" s="150">
        <v>0</v>
      </c>
      <c r="X13" s="150">
        <v>0</v>
      </c>
      <c r="Y13" s="150">
        <v>0</v>
      </c>
      <c r="Z13" s="150">
        <v>0</v>
      </c>
      <c r="AA13" s="150">
        <v>0</v>
      </c>
      <c r="AB13" s="150">
        <v>0</v>
      </c>
      <c r="AC13" s="150">
        <v>0</v>
      </c>
      <c r="AD13" s="150">
        <v>0</v>
      </c>
      <c r="AE13" s="150">
        <v>0</v>
      </c>
      <c r="AF13" s="148">
        <v>0</v>
      </c>
    </row>
    <row r="14" spans="1:32" ht="19.5" customHeight="1">
      <c r="A14" s="125" t="s">
        <v>100</v>
      </c>
      <c r="B14" s="125" t="s">
        <v>101</v>
      </c>
      <c r="C14" s="125" t="s">
        <v>96</v>
      </c>
      <c r="D14" s="125" t="s">
        <v>85</v>
      </c>
      <c r="E14" s="13" t="s">
        <v>103</v>
      </c>
      <c r="F14" s="148">
        <f t="shared" si="0"/>
        <v>20</v>
      </c>
      <c r="G14" s="149">
        <v>20</v>
      </c>
      <c r="H14" s="150">
        <v>0</v>
      </c>
      <c r="I14" s="150">
        <v>0</v>
      </c>
      <c r="J14" s="150">
        <v>0</v>
      </c>
      <c r="K14" s="150">
        <v>0</v>
      </c>
      <c r="L14" s="150">
        <v>0</v>
      </c>
      <c r="M14" s="150">
        <v>0</v>
      </c>
      <c r="N14" s="150">
        <v>0</v>
      </c>
      <c r="O14" s="150">
        <v>0</v>
      </c>
      <c r="P14" s="150">
        <v>0</v>
      </c>
      <c r="Q14" s="150">
        <v>20</v>
      </c>
      <c r="R14" s="150">
        <v>0</v>
      </c>
      <c r="S14" s="150">
        <v>0</v>
      </c>
      <c r="T14" s="150">
        <v>0</v>
      </c>
      <c r="U14" s="150">
        <v>0</v>
      </c>
      <c r="V14" s="150">
        <v>0</v>
      </c>
      <c r="W14" s="150">
        <v>0</v>
      </c>
      <c r="X14" s="150">
        <v>0</v>
      </c>
      <c r="Y14" s="150">
        <v>0</v>
      </c>
      <c r="Z14" s="150">
        <v>0</v>
      </c>
      <c r="AA14" s="150">
        <v>0</v>
      </c>
      <c r="AB14" s="150">
        <v>0</v>
      </c>
      <c r="AC14" s="150">
        <v>0</v>
      </c>
      <c r="AD14" s="150">
        <v>0</v>
      </c>
      <c r="AE14" s="150">
        <v>0</v>
      </c>
      <c r="AF14" s="148">
        <v>0</v>
      </c>
    </row>
    <row r="15" spans="1:32" ht="19.5" customHeight="1">
      <c r="A15" s="125" t="s">
        <v>100</v>
      </c>
      <c r="B15" s="125" t="s">
        <v>104</v>
      </c>
      <c r="C15" s="125" t="s">
        <v>105</v>
      </c>
      <c r="D15" s="125" t="s">
        <v>85</v>
      </c>
      <c r="E15" s="13" t="s">
        <v>106</v>
      </c>
      <c r="F15" s="148">
        <f t="shared" si="0"/>
        <v>4</v>
      </c>
      <c r="G15" s="149">
        <v>0</v>
      </c>
      <c r="H15" s="150">
        <v>0</v>
      </c>
      <c r="I15" s="150">
        <v>0</v>
      </c>
      <c r="J15" s="150">
        <v>0</v>
      </c>
      <c r="K15" s="150">
        <v>0</v>
      </c>
      <c r="L15" s="150">
        <v>0</v>
      </c>
      <c r="M15" s="150">
        <v>0</v>
      </c>
      <c r="N15" s="150">
        <v>0</v>
      </c>
      <c r="O15" s="150">
        <v>0</v>
      </c>
      <c r="P15" s="150">
        <v>0</v>
      </c>
      <c r="Q15" s="150">
        <v>0</v>
      </c>
      <c r="R15" s="150">
        <v>0</v>
      </c>
      <c r="S15" s="150">
        <v>0</v>
      </c>
      <c r="T15" s="150">
        <v>0</v>
      </c>
      <c r="U15" s="150">
        <v>4</v>
      </c>
      <c r="V15" s="150">
        <v>0</v>
      </c>
      <c r="W15" s="150">
        <v>0</v>
      </c>
      <c r="X15" s="150">
        <v>0</v>
      </c>
      <c r="Y15" s="150">
        <v>0</v>
      </c>
      <c r="Z15" s="150">
        <v>0</v>
      </c>
      <c r="AA15" s="150">
        <v>0</v>
      </c>
      <c r="AB15" s="150">
        <v>4</v>
      </c>
      <c r="AC15" s="150">
        <v>0</v>
      </c>
      <c r="AD15" s="150">
        <v>0</v>
      </c>
      <c r="AE15" s="150">
        <v>0</v>
      </c>
      <c r="AF15" s="148">
        <v>0</v>
      </c>
    </row>
    <row r="16" spans="1:32" ht="19.5" customHeight="1">
      <c r="A16" s="125" t="s">
        <v>107</v>
      </c>
      <c r="B16" s="125" t="s">
        <v>89</v>
      </c>
      <c r="C16" s="125" t="s">
        <v>105</v>
      </c>
      <c r="D16" s="125" t="s">
        <v>85</v>
      </c>
      <c r="E16" s="13" t="s">
        <v>108</v>
      </c>
      <c r="F16" s="148">
        <f t="shared" si="0"/>
        <v>140</v>
      </c>
      <c r="G16" s="149">
        <v>140</v>
      </c>
      <c r="H16" s="150">
        <v>0</v>
      </c>
      <c r="I16" s="150">
        <v>0</v>
      </c>
      <c r="J16" s="150">
        <v>0</v>
      </c>
      <c r="K16" s="150">
        <v>0</v>
      </c>
      <c r="L16" s="150">
        <v>0</v>
      </c>
      <c r="M16" s="150">
        <v>0</v>
      </c>
      <c r="N16" s="150">
        <v>0</v>
      </c>
      <c r="O16" s="150">
        <v>0</v>
      </c>
      <c r="P16" s="150">
        <v>0</v>
      </c>
      <c r="Q16" s="150">
        <v>0</v>
      </c>
      <c r="R16" s="150">
        <v>140</v>
      </c>
      <c r="S16" s="150">
        <v>0</v>
      </c>
      <c r="T16" s="150">
        <v>0</v>
      </c>
      <c r="U16" s="150">
        <v>0</v>
      </c>
      <c r="V16" s="150">
        <v>0</v>
      </c>
      <c r="W16" s="150">
        <v>0</v>
      </c>
      <c r="X16" s="150">
        <v>0</v>
      </c>
      <c r="Y16" s="150">
        <v>0</v>
      </c>
      <c r="Z16" s="150">
        <v>0</v>
      </c>
      <c r="AA16" s="150">
        <v>0</v>
      </c>
      <c r="AB16" s="150">
        <v>0</v>
      </c>
      <c r="AC16" s="150">
        <v>0</v>
      </c>
      <c r="AD16" s="150">
        <v>0</v>
      </c>
      <c r="AE16" s="150">
        <v>0</v>
      </c>
      <c r="AF16" s="148">
        <v>0</v>
      </c>
    </row>
    <row r="17" spans="1:32" ht="19.5" customHeight="1">
      <c r="A17" s="125" t="s">
        <v>109</v>
      </c>
      <c r="B17" s="125" t="s">
        <v>110</v>
      </c>
      <c r="C17" s="125" t="s">
        <v>89</v>
      </c>
      <c r="D17" s="125" t="s">
        <v>85</v>
      </c>
      <c r="E17" s="13" t="s">
        <v>111</v>
      </c>
      <c r="F17" s="148">
        <f t="shared" si="0"/>
        <v>43.4</v>
      </c>
      <c r="G17" s="149">
        <v>0</v>
      </c>
      <c r="H17" s="150">
        <v>0</v>
      </c>
      <c r="I17" s="150">
        <v>0</v>
      </c>
      <c r="J17" s="150">
        <v>0</v>
      </c>
      <c r="K17" s="150">
        <v>0</v>
      </c>
      <c r="L17" s="150">
        <v>0</v>
      </c>
      <c r="M17" s="150">
        <v>0</v>
      </c>
      <c r="N17" s="150">
        <v>0</v>
      </c>
      <c r="O17" s="150">
        <v>0</v>
      </c>
      <c r="P17" s="150">
        <v>0</v>
      </c>
      <c r="Q17" s="150">
        <v>0</v>
      </c>
      <c r="R17" s="150">
        <v>0</v>
      </c>
      <c r="S17" s="150">
        <v>0</v>
      </c>
      <c r="T17" s="150">
        <v>0</v>
      </c>
      <c r="U17" s="150">
        <v>43.4</v>
      </c>
      <c r="V17" s="150">
        <v>0</v>
      </c>
      <c r="W17" s="150">
        <v>0</v>
      </c>
      <c r="X17" s="150">
        <v>0</v>
      </c>
      <c r="Y17" s="150">
        <v>0</v>
      </c>
      <c r="Z17" s="150">
        <v>0</v>
      </c>
      <c r="AA17" s="150">
        <v>0</v>
      </c>
      <c r="AB17" s="150">
        <v>0</v>
      </c>
      <c r="AC17" s="150">
        <v>0</v>
      </c>
      <c r="AD17" s="150">
        <v>0</v>
      </c>
      <c r="AE17" s="150">
        <v>0</v>
      </c>
      <c r="AF17" s="148">
        <v>43.4</v>
      </c>
    </row>
  </sheetData>
  <sheetProtection/>
  <mergeCells count="34">
    <mergeCell ref="A2:AF2"/>
    <mergeCell ref="A4:E4"/>
    <mergeCell ref="G4:T4"/>
    <mergeCell ref="U4:AF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scale="46"/>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20"/>
  <sheetViews>
    <sheetView showGridLines="0" showZeros="0" workbookViewId="0" topLeftCell="A1">
      <selection activeCell="A2" sqref="A2:T2"/>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3"/>
      <c r="B1" s="5"/>
      <c r="C1" s="5"/>
      <c r="D1" s="5"/>
      <c r="E1" s="5"/>
      <c r="F1" s="5"/>
      <c r="G1" s="5"/>
      <c r="H1" s="5"/>
      <c r="I1" s="5"/>
      <c r="J1" s="5"/>
      <c r="K1" s="5"/>
      <c r="L1" s="5"/>
      <c r="M1" s="5"/>
      <c r="N1" s="5"/>
      <c r="O1" s="5"/>
      <c r="P1" s="5"/>
      <c r="Q1" s="5"/>
      <c r="R1" s="5"/>
      <c r="S1" s="160"/>
      <c r="T1" s="156" t="s">
        <v>54</v>
      </c>
    </row>
    <row r="2" spans="1:20" ht="19.5" customHeight="1">
      <c r="A2" s="134" t="s">
        <v>55</v>
      </c>
      <c r="B2" s="134"/>
      <c r="C2" s="134"/>
      <c r="D2" s="134"/>
      <c r="E2" s="134"/>
      <c r="F2" s="134"/>
      <c r="G2" s="134"/>
      <c r="H2" s="134"/>
      <c r="I2" s="134"/>
      <c r="J2" s="134"/>
      <c r="K2" s="134"/>
      <c r="L2" s="134"/>
      <c r="M2" s="134"/>
      <c r="N2" s="134"/>
      <c r="O2" s="134"/>
      <c r="P2" s="134"/>
      <c r="Q2" s="134"/>
      <c r="R2" s="134"/>
      <c r="S2" s="134"/>
      <c r="T2" s="134"/>
    </row>
    <row r="3" spans="1:20" ht="19.5" customHeight="1">
      <c r="A3" s="54" t="s">
        <v>2</v>
      </c>
      <c r="B3" s="194"/>
      <c r="C3" s="194"/>
      <c r="D3" s="194"/>
      <c r="E3" s="194"/>
      <c r="F3" s="241"/>
      <c r="G3" s="241"/>
      <c r="H3" s="241"/>
      <c r="I3" s="241"/>
      <c r="J3" s="195"/>
      <c r="K3" s="195"/>
      <c r="L3" s="195"/>
      <c r="M3" s="195"/>
      <c r="N3" s="195"/>
      <c r="O3" s="195"/>
      <c r="P3" s="195"/>
      <c r="Q3" s="195"/>
      <c r="R3" s="195"/>
      <c r="S3" s="193"/>
      <c r="T3" s="31" t="s">
        <v>3</v>
      </c>
    </row>
    <row r="4" spans="1:20" ht="19.5" customHeight="1">
      <c r="A4" s="135" t="s">
        <v>56</v>
      </c>
      <c r="B4" s="136"/>
      <c r="C4" s="136"/>
      <c r="D4" s="136"/>
      <c r="E4" s="137"/>
      <c r="F4" s="67" t="s">
        <v>57</v>
      </c>
      <c r="G4" s="9" t="s">
        <v>58</v>
      </c>
      <c r="H4" s="10" t="s">
        <v>59</v>
      </c>
      <c r="I4" s="10" t="s">
        <v>60</v>
      </c>
      <c r="J4" s="10" t="s">
        <v>61</v>
      </c>
      <c r="K4" s="10" t="s">
        <v>62</v>
      </c>
      <c r="L4" s="10"/>
      <c r="M4" s="242" t="s">
        <v>63</v>
      </c>
      <c r="N4" s="152" t="s">
        <v>64</v>
      </c>
      <c r="O4" s="153"/>
      <c r="P4" s="153"/>
      <c r="Q4" s="153"/>
      <c r="R4" s="154"/>
      <c r="S4" s="67" t="s">
        <v>65</v>
      </c>
      <c r="T4" s="10" t="s">
        <v>66</v>
      </c>
    </row>
    <row r="5" spans="1:20" ht="19.5" customHeight="1">
      <c r="A5" s="135" t="s">
        <v>67</v>
      </c>
      <c r="B5" s="136"/>
      <c r="C5" s="137"/>
      <c r="D5" s="62" t="s">
        <v>68</v>
      </c>
      <c r="E5" s="72" t="s">
        <v>69</v>
      </c>
      <c r="F5" s="10"/>
      <c r="G5" s="9"/>
      <c r="H5" s="10"/>
      <c r="I5" s="10"/>
      <c r="J5" s="10"/>
      <c r="K5" s="243" t="s">
        <v>70</v>
      </c>
      <c r="L5" s="10" t="s">
        <v>71</v>
      </c>
      <c r="M5" s="159"/>
      <c r="N5" s="66" t="s">
        <v>72</v>
      </c>
      <c r="O5" s="66" t="s">
        <v>73</v>
      </c>
      <c r="P5" s="66" t="s">
        <v>74</v>
      </c>
      <c r="Q5" s="66" t="s">
        <v>75</v>
      </c>
      <c r="R5" s="66" t="s">
        <v>76</v>
      </c>
      <c r="S5" s="10"/>
      <c r="T5" s="10"/>
    </row>
    <row r="6" spans="1:20" ht="30.75" customHeight="1">
      <c r="A6" s="145" t="s">
        <v>77</v>
      </c>
      <c r="B6" s="146" t="s">
        <v>78</v>
      </c>
      <c r="C6" s="147" t="s">
        <v>79</v>
      </c>
      <c r="D6" s="23"/>
      <c r="E6" s="23"/>
      <c r="F6" s="12"/>
      <c r="G6" s="11"/>
      <c r="H6" s="12"/>
      <c r="I6" s="12"/>
      <c r="J6" s="12"/>
      <c r="K6" s="244"/>
      <c r="L6" s="12"/>
      <c r="M6" s="162"/>
      <c r="N6" s="12"/>
      <c r="O6" s="12"/>
      <c r="P6" s="12"/>
      <c r="Q6" s="12"/>
      <c r="R6" s="12"/>
      <c r="S6" s="12"/>
      <c r="T6" s="12"/>
    </row>
    <row r="7" spans="1:20" ht="19.5" customHeight="1">
      <c r="A7" s="13" t="s">
        <v>36</v>
      </c>
      <c r="B7" s="13" t="s">
        <v>36</v>
      </c>
      <c r="C7" s="13" t="s">
        <v>36</v>
      </c>
      <c r="D7" s="13" t="s">
        <v>36</v>
      </c>
      <c r="E7" s="13" t="s">
        <v>57</v>
      </c>
      <c r="F7" s="70">
        <v>3883.63</v>
      </c>
      <c r="G7" s="70">
        <v>566.5</v>
      </c>
      <c r="H7" s="70">
        <v>761.23</v>
      </c>
      <c r="I7" s="70">
        <v>930</v>
      </c>
      <c r="J7" s="71">
        <v>0</v>
      </c>
      <c r="K7" s="69">
        <v>1564.01</v>
      </c>
      <c r="L7" s="70">
        <v>0</v>
      </c>
      <c r="M7" s="71">
        <v>0</v>
      </c>
      <c r="N7" s="69">
        <f aca="true" t="shared" si="0" ref="N7:N20">SUM(O7:R7)</f>
        <v>0</v>
      </c>
      <c r="O7" s="70">
        <v>0</v>
      </c>
      <c r="P7" s="70">
        <v>0</v>
      </c>
      <c r="Q7" s="70">
        <v>0</v>
      </c>
      <c r="R7" s="71">
        <v>0</v>
      </c>
      <c r="S7" s="69">
        <v>61.89</v>
      </c>
      <c r="T7" s="71">
        <v>0</v>
      </c>
    </row>
    <row r="8" spans="1:20" ht="19.5" customHeight="1">
      <c r="A8" s="13" t="s">
        <v>36</v>
      </c>
      <c r="B8" s="13" t="s">
        <v>36</v>
      </c>
      <c r="C8" s="13" t="s">
        <v>36</v>
      </c>
      <c r="D8" s="13" t="s">
        <v>36</v>
      </c>
      <c r="E8" s="13" t="s">
        <v>80</v>
      </c>
      <c r="F8" s="70">
        <v>3883.63</v>
      </c>
      <c r="G8" s="70">
        <v>566.5</v>
      </c>
      <c r="H8" s="70">
        <v>761.23</v>
      </c>
      <c r="I8" s="70">
        <v>930</v>
      </c>
      <c r="J8" s="71">
        <v>0</v>
      </c>
      <c r="K8" s="69">
        <v>1564.01</v>
      </c>
      <c r="L8" s="70">
        <v>0</v>
      </c>
      <c r="M8" s="71">
        <v>0</v>
      </c>
      <c r="N8" s="69">
        <f t="shared" si="0"/>
        <v>0</v>
      </c>
      <c r="O8" s="70">
        <v>0</v>
      </c>
      <c r="P8" s="70">
        <v>0</v>
      </c>
      <c r="Q8" s="70">
        <v>0</v>
      </c>
      <c r="R8" s="71">
        <v>0</v>
      </c>
      <c r="S8" s="69">
        <v>61.89</v>
      </c>
      <c r="T8" s="71">
        <v>0</v>
      </c>
    </row>
    <row r="9" spans="1:20" ht="19.5" customHeight="1">
      <c r="A9" s="13" t="s">
        <v>36</v>
      </c>
      <c r="B9" s="13" t="s">
        <v>36</v>
      </c>
      <c r="C9" s="13" t="s">
        <v>36</v>
      </c>
      <c r="D9" s="13" t="s">
        <v>36</v>
      </c>
      <c r="E9" s="13" t="s">
        <v>81</v>
      </c>
      <c r="F9" s="70">
        <v>3883.63</v>
      </c>
      <c r="G9" s="70">
        <v>566.5</v>
      </c>
      <c r="H9" s="70">
        <v>761.23</v>
      </c>
      <c r="I9" s="70">
        <v>930</v>
      </c>
      <c r="J9" s="71">
        <v>0</v>
      </c>
      <c r="K9" s="69">
        <v>1564.01</v>
      </c>
      <c r="L9" s="70">
        <v>0</v>
      </c>
      <c r="M9" s="71">
        <v>0</v>
      </c>
      <c r="N9" s="69">
        <f t="shared" si="0"/>
        <v>0</v>
      </c>
      <c r="O9" s="70">
        <v>0</v>
      </c>
      <c r="P9" s="70">
        <v>0</v>
      </c>
      <c r="Q9" s="70">
        <v>0</v>
      </c>
      <c r="R9" s="71">
        <v>0</v>
      </c>
      <c r="S9" s="69">
        <v>61.89</v>
      </c>
      <c r="T9" s="71">
        <v>0</v>
      </c>
    </row>
    <row r="10" spans="1:20" ht="19.5" customHeight="1">
      <c r="A10" s="13" t="s">
        <v>82</v>
      </c>
      <c r="B10" s="13" t="s">
        <v>83</v>
      </c>
      <c r="C10" s="13" t="s">
        <v>84</v>
      </c>
      <c r="D10" s="13" t="s">
        <v>85</v>
      </c>
      <c r="E10" s="13" t="s">
        <v>86</v>
      </c>
      <c r="F10" s="70">
        <v>7</v>
      </c>
      <c r="G10" s="70">
        <v>0</v>
      </c>
      <c r="H10" s="70">
        <v>0</v>
      </c>
      <c r="I10" s="70">
        <v>0</v>
      </c>
      <c r="J10" s="71">
        <v>0</v>
      </c>
      <c r="K10" s="69">
        <v>7</v>
      </c>
      <c r="L10" s="70">
        <v>0</v>
      </c>
      <c r="M10" s="71">
        <v>0</v>
      </c>
      <c r="N10" s="69">
        <f t="shared" si="0"/>
        <v>0</v>
      </c>
      <c r="O10" s="70">
        <v>0</v>
      </c>
      <c r="P10" s="70">
        <v>0</v>
      </c>
      <c r="Q10" s="70">
        <v>0</v>
      </c>
      <c r="R10" s="71">
        <v>0</v>
      </c>
      <c r="S10" s="69">
        <v>0</v>
      </c>
      <c r="T10" s="71">
        <v>0</v>
      </c>
    </row>
    <row r="11" spans="1:20" ht="19.5" customHeight="1">
      <c r="A11" s="13" t="s">
        <v>87</v>
      </c>
      <c r="B11" s="13" t="s">
        <v>88</v>
      </c>
      <c r="C11" s="13" t="s">
        <v>89</v>
      </c>
      <c r="D11" s="13" t="s">
        <v>85</v>
      </c>
      <c r="E11" s="13" t="s">
        <v>90</v>
      </c>
      <c r="F11" s="70">
        <v>50</v>
      </c>
      <c r="G11" s="70">
        <v>0</v>
      </c>
      <c r="H11" s="70">
        <v>50</v>
      </c>
      <c r="I11" s="70">
        <v>0</v>
      </c>
      <c r="J11" s="71">
        <v>0</v>
      </c>
      <c r="K11" s="69">
        <v>0</v>
      </c>
      <c r="L11" s="70">
        <v>0</v>
      </c>
      <c r="M11" s="71">
        <v>0</v>
      </c>
      <c r="N11" s="69">
        <f t="shared" si="0"/>
        <v>0</v>
      </c>
      <c r="O11" s="70">
        <v>0</v>
      </c>
      <c r="P11" s="70">
        <v>0</v>
      </c>
      <c r="Q11" s="70">
        <v>0</v>
      </c>
      <c r="R11" s="71">
        <v>0</v>
      </c>
      <c r="S11" s="69">
        <v>0</v>
      </c>
      <c r="T11" s="71">
        <v>0</v>
      </c>
    </row>
    <row r="12" spans="1:20" ht="19.5" customHeight="1">
      <c r="A12" s="13" t="s">
        <v>91</v>
      </c>
      <c r="B12" s="13" t="s">
        <v>92</v>
      </c>
      <c r="C12" s="13" t="s">
        <v>92</v>
      </c>
      <c r="D12" s="13" t="s">
        <v>85</v>
      </c>
      <c r="E12" s="13" t="s">
        <v>93</v>
      </c>
      <c r="F12" s="70">
        <v>150.96</v>
      </c>
      <c r="G12" s="70">
        <v>0</v>
      </c>
      <c r="H12" s="70">
        <v>125</v>
      </c>
      <c r="I12" s="70">
        <v>0</v>
      </c>
      <c r="J12" s="71">
        <v>0</v>
      </c>
      <c r="K12" s="69">
        <v>25.96</v>
      </c>
      <c r="L12" s="70">
        <v>0</v>
      </c>
      <c r="M12" s="71">
        <v>0</v>
      </c>
      <c r="N12" s="69">
        <f t="shared" si="0"/>
        <v>0</v>
      </c>
      <c r="O12" s="70">
        <v>0</v>
      </c>
      <c r="P12" s="70">
        <v>0</v>
      </c>
      <c r="Q12" s="70">
        <v>0</v>
      </c>
      <c r="R12" s="71">
        <v>0</v>
      </c>
      <c r="S12" s="69">
        <v>0</v>
      </c>
      <c r="T12" s="71">
        <v>0</v>
      </c>
    </row>
    <row r="13" spans="1:20" ht="19.5" customHeight="1">
      <c r="A13" s="13" t="s">
        <v>91</v>
      </c>
      <c r="B13" s="13" t="s">
        <v>92</v>
      </c>
      <c r="C13" s="13" t="s">
        <v>94</v>
      </c>
      <c r="D13" s="13" t="s">
        <v>85</v>
      </c>
      <c r="E13" s="13" t="s">
        <v>95</v>
      </c>
      <c r="F13" s="70">
        <v>75.48</v>
      </c>
      <c r="G13" s="70">
        <v>0</v>
      </c>
      <c r="H13" s="70">
        <v>62.5</v>
      </c>
      <c r="I13" s="70">
        <v>0</v>
      </c>
      <c r="J13" s="71">
        <v>0</v>
      </c>
      <c r="K13" s="69">
        <v>12.98</v>
      </c>
      <c r="L13" s="70">
        <v>0</v>
      </c>
      <c r="M13" s="71">
        <v>0</v>
      </c>
      <c r="N13" s="69">
        <f t="shared" si="0"/>
        <v>0</v>
      </c>
      <c r="O13" s="70">
        <v>0</v>
      </c>
      <c r="P13" s="70">
        <v>0</v>
      </c>
      <c r="Q13" s="70">
        <v>0</v>
      </c>
      <c r="R13" s="71">
        <v>0</v>
      </c>
      <c r="S13" s="69">
        <v>0</v>
      </c>
      <c r="T13" s="71">
        <v>0</v>
      </c>
    </row>
    <row r="14" spans="1:20" ht="19.5" customHeight="1">
      <c r="A14" s="13" t="s">
        <v>91</v>
      </c>
      <c r="B14" s="13" t="s">
        <v>92</v>
      </c>
      <c r="C14" s="13" t="s">
        <v>96</v>
      </c>
      <c r="D14" s="13" t="s">
        <v>85</v>
      </c>
      <c r="E14" s="13" t="s">
        <v>97</v>
      </c>
      <c r="F14" s="70">
        <v>4.86</v>
      </c>
      <c r="G14" s="70">
        <v>0</v>
      </c>
      <c r="H14" s="70">
        <v>0</v>
      </c>
      <c r="I14" s="70">
        <v>0</v>
      </c>
      <c r="J14" s="71">
        <v>0</v>
      </c>
      <c r="K14" s="69">
        <v>4.86</v>
      </c>
      <c r="L14" s="70">
        <v>0</v>
      </c>
      <c r="M14" s="71">
        <v>0</v>
      </c>
      <c r="N14" s="69">
        <f t="shared" si="0"/>
        <v>0</v>
      </c>
      <c r="O14" s="70">
        <v>0</v>
      </c>
      <c r="P14" s="70">
        <v>0</v>
      </c>
      <c r="Q14" s="70">
        <v>0</v>
      </c>
      <c r="R14" s="71">
        <v>0</v>
      </c>
      <c r="S14" s="69">
        <v>0</v>
      </c>
      <c r="T14" s="71">
        <v>0</v>
      </c>
    </row>
    <row r="15" spans="1:20" ht="19.5" customHeight="1">
      <c r="A15" s="13" t="s">
        <v>91</v>
      </c>
      <c r="B15" s="13" t="s">
        <v>98</v>
      </c>
      <c r="C15" s="13" t="s">
        <v>84</v>
      </c>
      <c r="D15" s="13" t="s">
        <v>85</v>
      </c>
      <c r="E15" s="13" t="s">
        <v>99</v>
      </c>
      <c r="F15" s="70">
        <v>1846.14</v>
      </c>
      <c r="G15" s="70">
        <v>0</v>
      </c>
      <c r="H15" s="70">
        <v>374.42</v>
      </c>
      <c r="I15" s="70">
        <v>0</v>
      </c>
      <c r="J15" s="71">
        <v>0</v>
      </c>
      <c r="K15" s="69">
        <v>1409.83</v>
      </c>
      <c r="L15" s="70">
        <v>0</v>
      </c>
      <c r="M15" s="71">
        <v>0</v>
      </c>
      <c r="N15" s="69">
        <f t="shared" si="0"/>
        <v>0</v>
      </c>
      <c r="O15" s="70">
        <v>0</v>
      </c>
      <c r="P15" s="70">
        <v>0</v>
      </c>
      <c r="Q15" s="70">
        <v>0</v>
      </c>
      <c r="R15" s="71">
        <v>0</v>
      </c>
      <c r="S15" s="69">
        <v>61.89</v>
      </c>
      <c r="T15" s="71">
        <v>0</v>
      </c>
    </row>
    <row r="16" spans="1:20" ht="19.5" customHeight="1">
      <c r="A16" s="13" t="s">
        <v>100</v>
      </c>
      <c r="B16" s="13" t="s">
        <v>101</v>
      </c>
      <c r="C16" s="13" t="s">
        <v>89</v>
      </c>
      <c r="D16" s="13" t="s">
        <v>85</v>
      </c>
      <c r="E16" s="13" t="s">
        <v>102</v>
      </c>
      <c r="F16" s="70">
        <v>88.69</v>
      </c>
      <c r="G16" s="70">
        <v>0</v>
      </c>
      <c r="H16" s="70">
        <v>64</v>
      </c>
      <c r="I16" s="70">
        <v>0</v>
      </c>
      <c r="J16" s="71">
        <v>0</v>
      </c>
      <c r="K16" s="69">
        <v>24.69</v>
      </c>
      <c r="L16" s="70">
        <v>0</v>
      </c>
      <c r="M16" s="71">
        <v>0</v>
      </c>
      <c r="N16" s="69">
        <f t="shared" si="0"/>
        <v>0</v>
      </c>
      <c r="O16" s="70">
        <v>0</v>
      </c>
      <c r="P16" s="70">
        <v>0</v>
      </c>
      <c r="Q16" s="70">
        <v>0</v>
      </c>
      <c r="R16" s="71">
        <v>0</v>
      </c>
      <c r="S16" s="69">
        <v>0</v>
      </c>
      <c r="T16" s="71">
        <v>0</v>
      </c>
    </row>
    <row r="17" spans="1:20" ht="19.5" customHeight="1">
      <c r="A17" s="13" t="s">
        <v>100</v>
      </c>
      <c r="B17" s="13" t="s">
        <v>101</v>
      </c>
      <c r="C17" s="13" t="s">
        <v>96</v>
      </c>
      <c r="D17" s="13" t="s">
        <v>85</v>
      </c>
      <c r="E17" s="13" t="s">
        <v>103</v>
      </c>
      <c r="F17" s="70">
        <v>20</v>
      </c>
      <c r="G17" s="70">
        <v>0</v>
      </c>
      <c r="H17" s="70">
        <v>0</v>
      </c>
      <c r="I17" s="70">
        <v>0</v>
      </c>
      <c r="J17" s="71">
        <v>0</v>
      </c>
      <c r="K17" s="69">
        <v>20</v>
      </c>
      <c r="L17" s="70">
        <v>0</v>
      </c>
      <c r="M17" s="71">
        <v>0</v>
      </c>
      <c r="N17" s="69">
        <f t="shared" si="0"/>
        <v>0</v>
      </c>
      <c r="O17" s="70">
        <v>0</v>
      </c>
      <c r="P17" s="70">
        <v>0</v>
      </c>
      <c r="Q17" s="70">
        <v>0</v>
      </c>
      <c r="R17" s="71">
        <v>0</v>
      </c>
      <c r="S17" s="69">
        <v>0</v>
      </c>
      <c r="T17" s="71">
        <v>0</v>
      </c>
    </row>
    <row r="18" spans="1:20" ht="19.5" customHeight="1">
      <c r="A18" s="13" t="s">
        <v>100</v>
      </c>
      <c r="B18" s="13" t="s">
        <v>104</v>
      </c>
      <c r="C18" s="13" t="s">
        <v>105</v>
      </c>
      <c r="D18" s="13" t="s">
        <v>85</v>
      </c>
      <c r="E18" s="13" t="s">
        <v>106</v>
      </c>
      <c r="F18" s="70">
        <v>4</v>
      </c>
      <c r="G18" s="70">
        <v>0</v>
      </c>
      <c r="H18" s="70">
        <v>0</v>
      </c>
      <c r="I18" s="70">
        <v>0</v>
      </c>
      <c r="J18" s="71">
        <v>0</v>
      </c>
      <c r="K18" s="69">
        <v>4</v>
      </c>
      <c r="L18" s="70">
        <v>0</v>
      </c>
      <c r="M18" s="71">
        <v>0</v>
      </c>
      <c r="N18" s="69">
        <f t="shared" si="0"/>
        <v>0</v>
      </c>
      <c r="O18" s="70">
        <v>0</v>
      </c>
      <c r="P18" s="70">
        <v>0</v>
      </c>
      <c r="Q18" s="70">
        <v>0</v>
      </c>
      <c r="R18" s="71">
        <v>0</v>
      </c>
      <c r="S18" s="69">
        <v>0</v>
      </c>
      <c r="T18" s="71">
        <v>0</v>
      </c>
    </row>
    <row r="19" spans="1:20" ht="19.5" customHeight="1">
      <c r="A19" s="13" t="s">
        <v>107</v>
      </c>
      <c r="B19" s="13" t="s">
        <v>89</v>
      </c>
      <c r="C19" s="13" t="s">
        <v>105</v>
      </c>
      <c r="D19" s="13" t="s">
        <v>85</v>
      </c>
      <c r="E19" s="13" t="s">
        <v>108</v>
      </c>
      <c r="F19" s="70">
        <v>140</v>
      </c>
      <c r="G19" s="70">
        <v>0</v>
      </c>
      <c r="H19" s="70">
        <v>85.31</v>
      </c>
      <c r="I19" s="70">
        <v>0</v>
      </c>
      <c r="J19" s="71">
        <v>0</v>
      </c>
      <c r="K19" s="69">
        <v>54.69</v>
      </c>
      <c r="L19" s="70">
        <v>0</v>
      </c>
      <c r="M19" s="71">
        <v>0</v>
      </c>
      <c r="N19" s="69">
        <f t="shared" si="0"/>
        <v>0</v>
      </c>
      <c r="O19" s="70">
        <v>0</v>
      </c>
      <c r="P19" s="70">
        <v>0</v>
      </c>
      <c r="Q19" s="70">
        <v>0</v>
      </c>
      <c r="R19" s="71">
        <v>0</v>
      </c>
      <c r="S19" s="69">
        <v>0</v>
      </c>
      <c r="T19" s="71">
        <v>0</v>
      </c>
    </row>
    <row r="20" spans="1:20" ht="19.5" customHeight="1">
      <c r="A20" s="13" t="s">
        <v>109</v>
      </c>
      <c r="B20" s="13" t="s">
        <v>110</v>
      </c>
      <c r="C20" s="13" t="s">
        <v>89</v>
      </c>
      <c r="D20" s="13" t="s">
        <v>85</v>
      </c>
      <c r="E20" s="13" t="s">
        <v>111</v>
      </c>
      <c r="F20" s="70">
        <v>1496.5</v>
      </c>
      <c r="G20" s="70">
        <v>566.5</v>
      </c>
      <c r="H20" s="70">
        <v>0</v>
      </c>
      <c r="I20" s="70">
        <v>930</v>
      </c>
      <c r="J20" s="71">
        <v>0</v>
      </c>
      <c r="K20" s="69">
        <v>0</v>
      </c>
      <c r="L20" s="70">
        <v>0</v>
      </c>
      <c r="M20" s="71">
        <v>0</v>
      </c>
      <c r="N20" s="69">
        <f t="shared" si="0"/>
        <v>0</v>
      </c>
      <c r="O20" s="70">
        <v>0</v>
      </c>
      <c r="P20" s="70">
        <v>0</v>
      </c>
      <c r="Q20" s="70">
        <v>0</v>
      </c>
      <c r="R20" s="71">
        <v>0</v>
      </c>
      <c r="S20" s="69">
        <v>0</v>
      </c>
      <c r="T20" s="71">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scale="68"/>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AH14"/>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7" width="12.16015625" style="0" customWidth="1"/>
    <col min="8" max="10" width="10.66015625" style="0" customWidth="1"/>
    <col min="11" max="15" width="12.16015625" style="0" customWidth="1"/>
    <col min="16" max="17" width="10.66015625" style="0" customWidth="1"/>
    <col min="18" max="18" width="12.16015625" style="0" customWidth="1"/>
    <col min="19" max="19" width="9.83203125" style="0" customWidth="1"/>
    <col min="20" max="34" width="10.66015625" style="0" customWidth="1"/>
  </cols>
  <sheetData>
    <row r="1" spans="1:33" ht="19.5" customHeight="1">
      <c r="A1" s="3"/>
      <c r="B1" s="5"/>
      <c r="C1" s="5"/>
      <c r="D1" s="5"/>
      <c r="E1" s="5"/>
      <c r="F1" s="5"/>
      <c r="G1" s="5"/>
      <c r="H1" s="5"/>
      <c r="I1" s="5"/>
      <c r="J1" s="5"/>
      <c r="K1" s="5"/>
      <c r="L1" s="5"/>
      <c r="M1" s="5"/>
      <c r="N1" s="5"/>
      <c r="O1" s="5"/>
      <c r="P1" s="5"/>
      <c r="Q1" s="5"/>
      <c r="R1" s="5"/>
      <c r="S1" s="160"/>
      <c r="T1" s="160"/>
      <c r="AG1" s="161" t="s">
        <v>445</v>
      </c>
    </row>
    <row r="2" spans="1:33" ht="19.5" customHeight="1">
      <c r="A2" s="134" t="s">
        <v>444</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row>
    <row r="3" spans="1:34" s="1" customFormat="1" ht="19.5" customHeight="1">
      <c r="A3" s="120" t="s">
        <v>2</v>
      </c>
      <c r="B3" s="120"/>
      <c r="C3" s="120"/>
      <c r="D3" s="120"/>
      <c r="E3" s="120"/>
      <c r="F3" s="8"/>
      <c r="G3" s="8"/>
      <c r="H3" s="8"/>
      <c r="I3" s="8"/>
      <c r="J3" s="8"/>
      <c r="K3" s="8"/>
      <c r="L3" s="8"/>
      <c r="M3" s="8"/>
      <c r="N3" s="8"/>
      <c r="O3" s="8"/>
      <c r="P3" s="8"/>
      <c r="Q3" s="8"/>
      <c r="R3" s="8"/>
      <c r="S3" s="151"/>
      <c r="T3" s="151"/>
      <c r="U3" s="151"/>
      <c r="V3" s="151"/>
      <c r="W3" s="151"/>
      <c r="X3" s="151"/>
      <c r="Y3" s="151"/>
      <c r="Z3" s="151"/>
      <c r="AA3" s="151"/>
      <c r="AB3" s="151"/>
      <c r="AC3" s="151"/>
      <c r="AD3" s="151"/>
      <c r="AE3" s="151"/>
      <c r="AF3" s="151"/>
      <c r="AG3" s="151" t="s">
        <v>3</v>
      </c>
      <c r="AH3"/>
    </row>
    <row r="4" spans="1:33" ht="19.5" customHeight="1">
      <c r="A4" s="141" t="s">
        <v>56</v>
      </c>
      <c r="B4" s="142"/>
      <c r="C4" s="142"/>
      <c r="D4" s="143"/>
      <c r="E4" s="144"/>
      <c r="F4" s="159" t="s">
        <v>186</v>
      </c>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row>
    <row r="5" spans="1:33" ht="19.5" customHeight="1">
      <c r="A5" s="135" t="s">
        <v>67</v>
      </c>
      <c r="B5" s="136"/>
      <c r="C5" s="137"/>
      <c r="D5" s="114" t="s">
        <v>68</v>
      </c>
      <c r="E5" s="19" t="s">
        <v>69</v>
      </c>
      <c r="F5" s="10" t="s">
        <v>72</v>
      </c>
      <c r="G5" s="10" t="s">
        <v>223</v>
      </c>
      <c r="H5" s="10" t="s">
        <v>224</v>
      </c>
      <c r="I5" s="10" t="s">
        <v>225</v>
      </c>
      <c r="J5" s="10" t="s">
        <v>226</v>
      </c>
      <c r="K5" s="10" t="s">
        <v>227</v>
      </c>
      <c r="L5" s="10" t="s">
        <v>228</v>
      </c>
      <c r="M5" s="10" t="s">
        <v>229</v>
      </c>
      <c r="N5" s="10" t="s">
        <v>230</v>
      </c>
      <c r="O5" s="10" t="s">
        <v>231</v>
      </c>
      <c r="P5" s="10" t="s">
        <v>232</v>
      </c>
      <c r="Q5" s="10" t="s">
        <v>233</v>
      </c>
      <c r="R5" s="10" t="s">
        <v>234</v>
      </c>
      <c r="S5" s="10" t="s">
        <v>235</v>
      </c>
      <c r="T5" s="10" t="s">
        <v>236</v>
      </c>
      <c r="U5" s="10" t="s">
        <v>237</v>
      </c>
      <c r="V5" s="10" t="s">
        <v>238</v>
      </c>
      <c r="W5" s="10" t="s">
        <v>239</v>
      </c>
      <c r="X5" s="10" t="s">
        <v>240</v>
      </c>
      <c r="Y5" s="10" t="s">
        <v>241</v>
      </c>
      <c r="Z5" s="10" t="s">
        <v>242</v>
      </c>
      <c r="AA5" s="10" t="s">
        <v>243</v>
      </c>
      <c r="AB5" s="10" t="s">
        <v>244</v>
      </c>
      <c r="AC5" s="10" t="s">
        <v>245</v>
      </c>
      <c r="AD5" s="10" t="s">
        <v>246</v>
      </c>
      <c r="AE5" s="10" t="s">
        <v>247</v>
      </c>
      <c r="AF5" s="10" t="s">
        <v>248</v>
      </c>
      <c r="AG5" s="10" t="s">
        <v>249</v>
      </c>
    </row>
    <row r="6" spans="1:33" ht="30.75" customHeight="1">
      <c r="A6" s="145" t="s">
        <v>77</v>
      </c>
      <c r="B6" s="146" t="s">
        <v>78</v>
      </c>
      <c r="C6" s="147" t="s">
        <v>79</v>
      </c>
      <c r="D6" s="23"/>
      <c r="E6" s="23"/>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19.5" customHeight="1">
      <c r="A7" s="125" t="s">
        <v>36</v>
      </c>
      <c r="B7" s="125" t="s">
        <v>36</v>
      </c>
      <c r="C7" s="125" t="s">
        <v>36</v>
      </c>
      <c r="D7" s="125" t="s">
        <v>36</v>
      </c>
      <c r="E7" s="13" t="s">
        <v>57</v>
      </c>
      <c r="F7" s="150">
        <v>869.67</v>
      </c>
      <c r="G7" s="150">
        <v>17</v>
      </c>
      <c r="H7" s="150">
        <v>2.5</v>
      </c>
      <c r="I7" s="150">
        <v>2</v>
      </c>
      <c r="J7" s="150">
        <v>0</v>
      </c>
      <c r="K7" s="150">
        <v>7</v>
      </c>
      <c r="L7" s="150">
        <v>44</v>
      </c>
      <c r="M7" s="150">
        <v>14</v>
      </c>
      <c r="N7" s="150">
        <v>0</v>
      </c>
      <c r="O7" s="150">
        <v>48</v>
      </c>
      <c r="P7" s="150">
        <v>46.5</v>
      </c>
      <c r="Q7" s="150">
        <v>0</v>
      </c>
      <c r="R7" s="150">
        <v>40</v>
      </c>
      <c r="S7" s="150">
        <v>0</v>
      </c>
      <c r="T7" s="150">
        <v>0</v>
      </c>
      <c r="U7" s="150">
        <v>7</v>
      </c>
      <c r="V7" s="150">
        <v>0.5</v>
      </c>
      <c r="W7" s="150">
        <v>105</v>
      </c>
      <c r="X7" s="150">
        <v>0</v>
      </c>
      <c r="Y7" s="150">
        <v>0</v>
      </c>
      <c r="Z7" s="150">
        <v>31</v>
      </c>
      <c r="AA7" s="150">
        <v>14.5</v>
      </c>
      <c r="AB7" s="150">
        <v>40</v>
      </c>
      <c r="AC7" s="150">
        <v>11.31</v>
      </c>
      <c r="AD7" s="150">
        <v>12</v>
      </c>
      <c r="AE7" s="150">
        <v>10</v>
      </c>
      <c r="AF7" s="150">
        <v>3.5</v>
      </c>
      <c r="AG7" s="148">
        <v>413.86</v>
      </c>
    </row>
    <row r="8" spans="1:33" ht="19.5" customHeight="1">
      <c r="A8" s="125" t="s">
        <v>36</v>
      </c>
      <c r="B8" s="125" t="s">
        <v>36</v>
      </c>
      <c r="C8" s="125" t="s">
        <v>36</v>
      </c>
      <c r="D8" s="125" t="s">
        <v>36</v>
      </c>
      <c r="E8" s="13" t="s">
        <v>80</v>
      </c>
      <c r="F8" s="150">
        <v>869.67</v>
      </c>
      <c r="G8" s="150">
        <v>17</v>
      </c>
      <c r="H8" s="150">
        <v>2.5</v>
      </c>
      <c r="I8" s="150">
        <v>2</v>
      </c>
      <c r="J8" s="150">
        <v>0</v>
      </c>
      <c r="K8" s="150">
        <v>7</v>
      </c>
      <c r="L8" s="150">
        <v>44</v>
      </c>
      <c r="M8" s="150">
        <v>14</v>
      </c>
      <c r="N8" s="150">
        <v>0</v>
      </c>
      <c r="O8" s="150">
        <v>48</v>
      </c>
      <c r="P8" s="150">
        <v>46.5</v>
      </c>
      <c r="Q8" s="150">
        <v>0</v>
      </c>
      <c r="R8" s="150">
        <v>40</v>
      </c>
      <c r="S8" s="150">
        <v>0</v>
      </c>
      <c r="T8" s="150">
        <v>0</v>
      </c>
      <c r="U8" s="150">
        <v>7</v>
      </c>
      <c r="V8" s="150">
        <v>0.5</v>
      </c>
      <c r="W8" s="150">
        <v>105</v>
      </c>
      <c r="X8" s="150">
        <v>0</v>
      </c>
      <c r="Y8" s="150">
        <v>0</v>
      </c>
      <c r="Z8" s="150">
        <v>31</v>
      </c>
      <c r="AA8" s="150">
        <v>14.5</v>
      </c>
      <c r="AB8" s="150">
        <v>40</v>
      </c>
      <c r="AC8" s="150">
        <v>11.31</v>
      </c>
      <c r="AD8" s="150">
        <v>12</v>
      </c>
      <c r="AE8" s="150">
        <v>10</v>
      </c>
      <c r="AF8" s="150">
        <v>3.5</v>
      </c>
      <c r="AG8" s="148">
        <v>413.86</v>
      </c>
    </row>
    <row r="9" spans="1:33" ht="19.5" customHeight="1">
      <c r="A9" s="125" t="s">
        <v>36</v>
      </c>
      <c r="B9" s="125" t="s">
        <v>36</v>
      </c>
      <c r="C9" s="125" t="s">
        <v>36</v>
      </c>
      <c r="D9" s="125" t="s">
        <v>36</v>
      </c>
      <c r="E9" s="13" t="s">
        <v>81</v>
      </c>
      <c r="F9" s="150">
        <v>869.67</v>
      </c>
      <c r="G9" s="150">
        <v>17</v>
      </c>
      <c r="H9" s="150">
        <v>2.5</v>
      </c>
      <c r="I9" s="150">
        <v>2</v>
      </c>
      <c r="J9" s="150">
        <v>0</v>
      </c>
      <c r="K9" s="150">
        <v>7</v>
      </c>
      <c r="L9" s="150">
        <v>44</v>
      </c>
      <c r="M9" s="150">
        <v>14</v>
      </c>
      <c r="N9" s="150">
        <v>0</v>
      </c>
      <c r="O9" s="150">
        <v>48</v>
      </c>
      <c r="P9" s="150">
        <v>46.5</v>
      </c>
      <c r="Q9" s="150">
        <v>0</v>
      </c>
      <c r="R9" s="150">
        <v>40</v>
      </c>
      <c r="S9" s="150">
        <v>0</v>
      </c>
      <c r="T9" s="150">
        <v>0</v>
      </c>
      <c r="U9" s="150">
        <v>7</v>
      </c>
      <c r="V9" s="150">
        <v>0.5</v>
      </c>
      <c r="W9" s="150">
        <v>105</v>
      </c>
      <c r="X9" s="150">
        <v>0</v>
      </c>
      <c r="Y9" s="150">
        <v>0</v>
      </c>
      <c r="Z9" s="150">
        <v>31</v>
      </c>
      <c r="AA9" s="150">
        <v>14.5</v>
      </c>
      <c r="AB9" s="150">
        <v>40</v>
      </c>
      <c r="AC9" s="150">
        <v>11.31</v>
      </c>
      <c r="AD9" s="150">
        <v>12</v>
      </c>
      <c r="AE9" s="150">
        <v>10</v>
      </c>
      <c r="AF9" s="150">
        <v>3.5</v>
      </c>
      <c r="AG9" s="148">
        <v>413.86</v>
      </c>
    </row>
    <row r="10" spans="1:33" ht="19.5" customHeight="1">
      <c r="A10" s="125" t="s">
        <v>82</v>
      </c>
      <c r="B10" s="125" t="s">
        <v>83</v>
      </c>
      <c r="C10" s="125" t="s">
        <v>84</v>
      </c>
      <c r="D10" s="125" t="s">
        <v>85</v>
      </c>
      <c r="E10" s="13" t="s">
        <v>86</v>
      </c>
      <c r="F10" s="150">
        <v>7</v>
      </c>
      <c r="G10" s="150">
        <v>0</v>
      </c>
      <c r="H10" s="150">
        <v>0</v>
      </c>
      <c r="I10" s="150">
        <v>0</v>
      </c>
      <c r="J10" s="150">
        <v>0</v>
      </c>
      <c r="K10" s="150">
        <v>0</v>
      </c>
      <c r="L10" s="150">
        <v>0</v>
      </c>
      <c r="M10" s="150">
        <v>0</v>
      </c>
      <c r="N10" s="150">
        <v>0</v>
      </c>
      <c r="O10" s="150">
        <v>0</v>
      </c>
      <c r="P10" s="150">
        <v>0</v>
      </c>
      <c r="Q10" s="150">
        <v>0</v>
      </c>
      <c r="R10" s="150">
        <v>0</v>
      </c>
      <c r="S10" s="150">
        <v>0</v>
      </c>
      <c r="T10" s="150">
        <v>0</v>
      </c>
      <c r="U10" s="150">
        <v>7</v>
      </c>
      <c r="V10" s="150">
        <v>0</v>
      </c>
      <c r="W10" s="150">
        <v>0</v>
      </c>
      <c r="X10" s="150">
        <v>0</v>
      </c>
      <c r="Y10" s="150">
        <v>0</v>
      </c>
      <c r="Z10" s="150">
        <v>0</v>
      </c>
      <c r="AA10" s="150">
        <v>0</v>
      </c>
      <c r="AB10" s="150">
        <v>0</v>
      </c>
      <c r="AC10" s="150">
        <v>0</v>
      </c>
      <c r="AD10" s="150">
        <v>0</v>
      </c>
      <c r="AE10" s="150">
        <v>0</v>
      </c>
      <c r="AF10" s="150">
        <v>0</v>
      </c>
      <c r="AG10" s="148">
        <v>0</v>
      </c>
    </row>
    <row r="11" spans="1:33" ht="19.5" customHeight="1">
      <c r="A11" s="125" t="s">
        <v>87</v>
      </c>
      <c r="B11" s="125" t="s">
        <v>88</v>
      </c>
      <c r="C11" s="125" t="s">
        <v>89</v>
      </c>
      <c r="D11" s="125" t="s">
        <v>85</v>
      </c>
      <c r="E11" s="13" t="s">
        <v>90</v>
      </c>
      <c r="F11" s="150">
        <v>50</v>
      </c>
      <c r="G11" s="150">
        <v>0</v>
      </c>
      <c r="H11" s="150">
        <v>2.5</v>
      </c>
      <c r="I11" s="150">
        <v>2</v>
      </c>
      <c r="J11" s="150">
        <v>0</v>
      </c>
      <c r="K11" s="150">
        <v>0</v>
      </c>
      <c r="L11" s="150">
        <v>0</v>
      </c>
      <c r="M11" s="150">
        <v>0</v>
      </c>
      <c r="N11" s="150">
        <v>0</v>
      </c>
      <c r="O11" s="150">
        <v>0</v>
      </c>
      <c r="P11" s="150">
        <v>3.5</v>
      </c>
      <c r="Q11" s="150">
        <v>0</v>
      </c>
      <c r="R11" s="150">
        <v>0</v>
      </c>
      <c r="S11" s="150">
        <v>0</v>
      </c>
      <c r="T11" s="150">
        <v>0</v>
      </c>
      <c r="U11" s="150">
        <v>0</v>
      </c>
      <c r="V11" s="150">
        <v>0</v>
      </c>
      <c r="W11" s="150">
        <v>10</v>
      </c>
      <c r="X11" s="150">
        <v>0</v>
      </c>
      <c r="Y11" s="150">
        <v>0</v>
      </c>
      <c r="Z11" s="150">
        <v>19.5</v>
      </c>
      <c r="AA11" s="150">
        <v>2.5</v>
      </c>
      <c r="AB11" s="150">
        <v>0</v>
      </c>
      <c r="AC11" s="150">
        <v>0</v>
      </c>
      <c r="AD11" s="150">
        <v>0</v>
      </c>
      <c r="AE11" s="150">
        <v>0</v>
      </c>
      <c r="AF11" s="150">
        <v>0</v>
      </c>
      <c r="AG11" s="148">
        <v>10</v>
      </c>
    </row>
    <row r="12" spans="1:33" ht="19.5" customHeight="1">
      <c r="A12" s="125" t="s">
        <v>91</v>
      </c>
      <c r="B12" s="125" t="s">
        <v>92</v>
      </c>
      <c r="C12" s="125" t="s">
        <v>96</v>
      </c>
      <c r="D12" s="125" t="s">
        <v>85</v>
      </c>
      <c r="E12" s="13" t="s">
        <v>97</v>
      </c>
      <c r="F12" s="150">
        <v>4.86</v>
      </c>
      <c r="G12" s="150">
        <v>0</v>
      </c>
      <c r="H12" s="150">
        <v>0</v>
      </c>
      <c r="I12" s="150">
        <v>0</v>
      </c>
      <c r="J12" s="150">
        <v>0</v>
      </c>
      <c r="K12" s="150">
        <v>0</v>
      </c>
      <c r="L12" s="150">
        <v>0</v>
      </c>
      <c r="M12" s="150">
        <v>0</v>
      </c>
      <c r="N12" s="150">
        <v>0</v>
      </c>
      <c r="O12" s="150">
        <v>0</v>
      </c>
      <c r="P12" s="150">
        <v>0</v>
      </c>
      <c r="Q12" s="150">
        <v>0</v>
      </c>
      <c r="R12" s="150">
        <v>0</v>
      </c>
      <c r="S12" s="150">
        <v>0</v>
      </c>
      <c r="T12" s="150">
        <v>0</v>
      </c>
      <c r="U12" s="150">
        <v>0</v>
      </c>
      <c r="V12" s="150">
        <v>0</v>
      </c>
      <c r="W12" s="150">
        <v>0</v>
      </c>
      <c r="X12" s="150">
        <v>0</v>
      </c>
      <c r="Y12" s="150">
        <v>0</v>
      </c>
      <c r="Z12" s="150">
        <v>0</v>
      </c>
      <c r="AA12" s="150">
        <v>0</v>
      </c>
      <c r="AB12" s="150">
        <v>0</v>
      </c>
      <c r="AC12" s="150">
        <v>0</v>
      </c>
      <c r="AD12" s="150">
        <v>0</v>
      </c>
      <c r="AE12" s="150">
        <v>0</v>
      </c>
      <c r="AF12" s="150">
        <v>0</v>
      </c>
      <c r="AG12" s="148">
        <v>4.86</v>
      </c>
    </row>
    <row r="13" spans="1:33" ht="19.5" customHeight="1">
      <c r="A13" s="125" t="s">
        <v>91</v>
      </c>
      <c r="B13" s="125" t="s">
        <v>98</v>
      </c>
      <c r="C13" s="125" t="s">
        <v>84</v>
      </c>
      <c r="D13" s="125" t="s">
        <v>85</v>
      </c>
      <c r="E13" s="13" t="s">
        <v>99</v>
      </c>
      <c r="F13" s="150">
        <v>587.81</v>
      </c>
      <c r="G13" s="150">
        <v>17</v>
      </c>
      <c r="H13" s="150">
        <v>0</v>
      </c>
      <c r="I13" s="150">
        <v>0</v>
      </c>
      <c r="J13" s="150">
        <v>0</v>
      </c>
      <c r="K13" s="150">
        <v>7</v>
      </c>
      <c r="L13" s="150">
        <v>44</v>
      </c>
      <c r="M13" s="150">
        <v>14</v>
      </c>
      <c r="N13" s="150">
        <v>0</v>
      </c>
      <c r="O13" s="150">
        <v>48</v>
      </c>
      <c r="P13" s="150">
        <v>43</v>
      </c>
      <c r="Q13" s="150">
        <v>0</v>
      </c>
      <c r="R13" s="150">
        <v>40</v>
      </c>
      <c r="S13" s="150">
        <v>0</v>
      </c>
      <c r="T13" s="150">
        <v>0</v>
      </c>
      <c r="U13" s="150">
        <v>0</v>
      </c>
      <c r="V13" s="150">
        <v>0.5</v>
      </c>
      <c r="W13" s="150">
        <v>95</v>
      </c>
      <c r="X13" s="150">
        <v>0</v>
      </c>
      <c r="Y13" s="150">
        <v>0</v>
      </c>
      <c r="Z13" s="150">
        <v>11.5</v>
      </c>
      <c r="AA13" s="150">
        <v>12</v>
      </c>
      <c r="AB13" s="150">
        <v>40</v>
      </c>
      <c r="AC13" s="150">
        <v>11.31</v>
      </c>
      <c r="AD13" s="150">
        <v>12</v>
      </c>
      <c r="AE13" s="150">
        <v>10</v>
      </c>
      <c r="AF13" s="150">
        <v>3.5</v>
      </c>
      <c r="AG13" s="148">
        <v>179</v>
      </c>
    </row>
    <row r="14" spans="1:33" ht="19.5" customHeight="1">
      <c r="A14" s="125" t="s">
        <v>109</v>
      </c>
      <c r="B14" s="125" t="s">
        <v>110</v>
      </c>
      <c r="C14" s="125" t="s">
        <v>89</v>
      </c>
      <c r="D14" s="125" t="s">
        <v>85</v>
      </c>
      <c r="E14" s="13" t="s">
        <v>111</v>
      </c>
      <c r="F14" s="150">
        <v>220</v>
      </c>
      <c r="G14" s="150">
        <v>0</v>
      </c>
      <c r="H14" s="150">
        <v>0</v>
      </c>
      <c r="I14" s="150">
        <v>0</v>
      </c>
      <c r="J14" s="150">
        <v>0</v>
      </c>
      <c r="K14" s="150">
        <v>0</v>
      </c>
      <c r="L14" s="150">
        <v>0</v>
      </c>
      <c r="M14" s="150">
        <v>0</v>
      </c>
      <c r="N14" s="150">
        <v>0</v>
      </c>
      <c r="O14" s="150">
        <v>0</v>
      </c>
      <c r="P14" s="150">
        <v>0</v>
      </c>
      <c r="Q14" s="150">
        <v>0</v>
      </c>
      <c r="R14" s="150">
        <v>0</v>
      </c>
      <c r="S14" s="150">
        <v>0</v>
      </c>
      <c r="T14" s="150">
        <v>0</v>
      </c>
      <c r="U14" s="150">
        <v>0</v>
      </c>
      <c r="V14" s="150">
        <v>0</v>
      </c>
      <c r="W14" s="150">
        <v>0</v>
      </c>
      <c r="X14" s="150">
        <v>0</v>
      </c>
      <c r="Y14" s="150">
        <v>0</v>
      </c>
      <c r="Z14" s="150">
        <v>0</v>
      </c>
      <c r="AA14" s="150">
        <v>0</v>
      </c>
      <c r="AB14" s="150">
        <v>0</v>
      </c>
      <c r="AC14" s="150">
        <v>0</v>
      </c>
      <c r="AD14" s="150">
        <v>0</v>
      </c>
      <c r="AE14" s="150">
        <v>0</v>
      </c>
      <c r="AF14" s="150">
        <v>0</v>
      </c>
      <c r="AG14" s="148">
        <v>220</v>
      </c>
    </row>
  </sheetData>
  <sheetProtection/>
  <mergeCells count="34">
    <mergeCell ref="A2:AG2"/>
    <mergeCell ref="A4:E4"/>
    <mergeCell ref="F4:AG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scale="43"/>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AK11"/>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6" width="14.66015625" style="0" customWidth="1"/>
    <col min="7" max="29" width="10.66015625" style="0" customWidth="1"/>
    <col min="30" max="37" width="9.16015625" style="0" customWidth="1"/>
  </cols>
  <sheetData>
    <row r="1" spans="1:37" ht="19.5" customHeight="1">
      <c r="A1" s="3"/>
      <c r="B1" s="5"/>
      <c r="C1" s="5"/>
      <c r="D1" s="5"/>
      <c r="E1" s="5"/>
      <c r="F1" s="5"/>
      <c r="AK1" s="156" t="s">
        <v>446</v>
      </c>
    </row>
    <row r="2" spans="1:37" ht="19.5" customHeight="1">
      <c r="A2" s="134" t="s">
        <v>444</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row>
    <row r="3" spans="1:37" s="1" customFormat="1" ht="19.5" customHeight="1">
      <c r="A3" s="120" t="s">
        <v>2</v>
      </c>
      <c r="B3" s="120"/>
      <c r="C3" s="120"/>
      <c r="D3" s="120"/>
      <c r="E3" s="120"/>
      <c r="F3" s="8"/>
      <c r="G3" s="151"/>
      <c r="H3" s="151"/>
      <c r="I3" s="151"/>
      <c r="J3" s="151"/>
      <c r="K3" s="151"/>
      <c r="L3" s="151"/>
      <c r="M3" s="151"/>
      <c r="N3" s="151"/>
      <c r="O3" s="151"/>
      <c r="P3" s="151"/>
      <c r="Q3" s="151"/>
      <c r="R3" s="151"/>
      <c r="S3" s="151"/>
      <c r="T3" s="151"/>
      <c r="U3" s="151"/>
      <c r="V3" s="151"/>
      <c r="W3" s="151"/>
      <c r="X3" s="151"/>
      <c r="Y3" s="151"/>
      <c r="Z3" s="151"/>
      <c r="AA3" s="151"/>
      <c r="AB3"/>
      <c r="AC3" s="151"/>
      <c r="AD3"/>
      <c r="AE3"/>
      <c r="AF3"/>
      <c r="AG3"/>
      <c r="AH3"/>
      <c r="AI3"/>
      <c r="AJ3"/>
      <c r="AK3" s="151" t="s">
        <v>3</v>
      </c>
    </row>
    <row r="4" spans="1:37" ht="19.5" customHeight="1">
      <c r="A4" s="141" t="s">
        <v>56</v>
      </c>
      <c r="B4" s="142"/>
      <c r="C4" s="142"/>
      <c r="D4" s="143"/>
      <c r="E4" s="144"/>
      <c r="F4" s="19" t="s">
        <v>57</v>
      </c>
      <c r="G4" s="155" t="s">
        <v>189</v>
      </c>
      <c r="H4" s="157"/>
      <c r="I4" s="157"/>
      <c r="J4" s="157"/>
      <c r="K4" s="157"/>
      <c r="L4" s="157"/>
      <c r="M4" s="157"/>
      <c r="N4" s="157"/>
      <c r="O4" s="157"/>
      <c r="P4" s="157"/>
      <c r="Q4" s="157"/>
      <c r="R4" s="157"/>
      <c r="S4" s="158"/>
      <c r="T4" s="155" t="s">
        <v>190</v>
      </c>
      <c r="U4" s="157"/>
      <c r="V4" s="157"/>
      <c r="W4" s="157"/>
      <c r="X4" s="157"/>
      <c r="Y4" s="157"/>
      <c r="Z4" s="157"/>
      <c r="AA4" s="157"/>
      <c r="AB4" s="157"/>
      <c r="AC4" s="157"/>
      <c r="AD4" s="157"/>
      <c r="AE4" s="157"/>
      <c r="AF4" s="157"/>
      <c r="AG4" s="157"/>
      <c r="AH4" s="157"/>
      <c r="AI4" s="157"/>
      <c r="AJ4" s="157"/>
      <c r="AK4" s="158"/>
    </row>
    <row r="5" spans="1:37" ht="19.5" customHeight="1">
      <c r="A5" s="135" t="s">
        <v>67</v>
      </c>
      <c r="B5" s="136"/>
      <c r="C5" s="137"/>
      <c r="D5" s="114" t="s">
        <v>68</v>
      </c>
      <c r="E5" s="19" t="s">
        <v>69</v>
      </c>
      <c r="F5" s="10"/>
      <c r="G5" s="66" t="s">
        <v>72</v>
      </c>
      <c r="H5" s="66" t="s">
        <v>251</v>
      </c>
      <c r="I5" s="66" t="s">
        <v>252</v>
      </c>
      <c r="J5" s="66" t="s">
        <v>253</v>
      </c>
      <c r="K5" s="66" t="s">
        <v>254</v>
      </c>
      <c r="L5" s="66" t="s">
        <v>255</v>
      </c>
      <c r="M5" s="66" t="s">
        <v>256</v>
      </c>
      <c r="N5" s="66" t="s">
        <v>257</v>
      </c>
      <c r="O5" s="66" t="s">
        <v>258</v>
      </c>
      <c r="P5" s="66" t="s">
        <v>259</v>
      </c>
      <c r="Q5" s="81" t="s">
        <v>260</v>
      </c>
      <c r="R5" s="81" t="s">
        <v>261</v>
      </c>
      <c r="S5" s="66" t="s">
        <v>262</v>
      </c>
      <c r="T5" s="66" t="s">
        <v>72</v>
      </c>
      <c r="U5" s="66" t="s">
        <v>251</v>
      </c>
      <c r="V5" s="66" t="s">
        <v>252</v>
      </c>
      <c r="W5" s="66" t="s">
        <v>253</v>
      </c>
      <c r="X5" s="66" t="s">
        <v>254</v>
      </c>
      <c r="Y5" s="66" t="s">
        <v>255</v>
      </c>
      <c r="Z5" s="66" t="s">
        <v>256</v>
      </c>
      <c r="AA5" s="66" t="s">
        <v>257</v>
      </c>
      <c r="AB5" s="66" t="s">
        <v>263</v>
      </c>
      <c r="AC5" s="66" t="s">
        <v>264</v>
      </c>
      <c r="AD5" s="66" t="s">
        <v>265</v>
      </c>
      <c r="AE5" s="66" t="s">
        <v>266</v>
      </c>
      <c r="AF5" s="66" t="s">
        <v>258</v>
      </c>
      <c r="AG5" s="66" t="s">
        <v>259</v>
      </c>
      <c r="AH5" s="66" t="s">
        <v>267</v>
      </c>
      <c r="AI5" s="81" t="s">
        <v>260</v>
      </c>
      <c r="AJ5" s="81" t="s">
        <v>261</v>
      </c>
      <c r="AK5" s="66" t="s">
        <v>268</v>
      </c>
    </row>
    <row r="6" spans="1:37" ht="30.75" customHeight="1">
      <c r="A6" s="145" t="s">
        <v>77</v>
      </c>
      <c r="B6" s="146" t="s">
        <v>78</v>
      </c>
      <c r="C6" s="147" t="s">
        <v>79</v>
      </c>
      <c r="D6" s="23"/>
      <c r="E6" s="23"/>
      <c r="F6" s="12"/>
      <c r="G6" s="12"/>
      <c r="H6" s="12"/>
      <c r="I6" s="12"/>
      <c r="J6" s="12"/>
      <c r="K6" s="12"/>
      <c r="L6" s="12"/>
      <c r="M6" s="12"/>
      <c r="N6" s="12"/>
      <c r="O6" s="12"/>
      <c r="P6" s="12"/>
      <c r="Q6" s="86"/>
      <c r="R6" s="86"/>
      <c r="S6" s="12"/>
      <c r="T6" s="12"/>
      <c r="U6" s="12"/>
      <c r="V6" s="12"/>
      <c r="W6" s="12"/>
      <c r="X6" s="12"/>
      <c r="Y6" s="12"/>
      <c r="Z6" s="12"/>
      <c r="AA6" s="12"/>
      <c r="AB6" s="12"/>
      <c r="AC6" s="12"/>
      <c r="AD6" s="12"/>
      <c r="AE6" s="12"/>
      <c r="AF6" s="12"/>
      <c r="AG6" s="12"/>
      <c r="AH6" s="12"/>
      <c r="AI6" s="86"/>
      <c r="AJ6" s="86"/>
      <c r="AK6" s="12"/>
    </row>
    <row r="7" spans="1:37" ht="19.5" customHeight="1">
      <c r="A7" s="125" t="s">
        <v>36</v>
      </c>
      <c r="B7" s="125" t="s">
        <v>36</v>
      </c>
      <c r="C7" s="125" t="s">
        <v>36</v>
      </c>
      <c r="D7" s="125" t="s">
        <v>36</v>
      </c>
      <c r="E7" s="13" t="s">
        <v>57</v>
      </c>
      <c r="F7" s="150">
        <f>SUM(G7,T7)</f>
        <v>1263.29</v>
      </c>
      <c r="G7" s="150">
        <v>0</v>
      </c>
      <c r="H7" s="150">
        <v>0</v>
      </c>
      <c r="I7" s="150">
        <v>0</v>
      </c>
      <c r="J7" s="150">
        <v>0</v>
      </c>
      <c r="K7" s="150">
        <v>0</v>
      </c>
      <c r="L7" s="150">
        <v>0</v>
      </c>
      <c r="M7" s="150">
        <v>0</v>
      </c>
      <c r="N7" s="150">
        <v>0</v>
      </c>
      <c r="O7" s="150">
        <v>0</v>
      </c>
      <c r="P7" s="150">
        <v>0</v>
      </c>
      <c r="Q7" s="150">
        <v>0</v>
      </c>
      <c r="R7" s="150">
        <v>0</v>
      </c>
      <c r="S7" s="150">
        <v>0</v>
      </c>
      <c r="T7" s="150">
        <v>1263.29</v>
      </c>
      <c r="U7" s="150">
        <v>0</v>
      </c>
      <c r="V7" s="150">
        <v>68.19</v>
      </c>
      <c r="W7" s="150">
        <v>0</v>
      </c>
      <c r="X7" s="150">
        <v>0</v>
      </c>
      <c r="Y7" s="150">
        <v>495</v>
      </c>
      <c r="Z7" s="150">
        <v>0</v>
      </c>
      <c r="AA7" s="150">
        <v>0</v>
      </c>
      <c r="AB7" s="150">
        <v>0</v>
      </c>
      <c r="AC7" s="150">
        <v>0</v>
      </c>
      <c r="AD7" s="150">
        <v>0</v>
      </c>
      <c r="AE7" s="150">
        <v>0</v>
      </c>
      <c r="AF7" s="150">
        <v>0</v>
      </c>
      <c r="AG7" s="150">
        <v>0</v>
      </c>
      <c r="AH7" s="150">
        <v>0</v>
      </c>
      <c r="AI7" s="150">
        <v>0</v>
      </c>
      <c r="AJ7" s="150">
        <v>0</v>
      </c>
      <c r="AK7" s="148">
        <v>700.1</v>
      </c>
    </row>
    <row r="8" spans="1:37" ht="19.5" customHeight="1">
      <c r="A8" s="125" t="s">
        <v>36</v>
      </c>
      <c r="B8" s="125" t="s">
        <v>36</v>
      </c>
      <c r="C8" s="125" t="s">
        <v>36</v>
      </c>
      <c r="D8" s="125" t="s">
        <v>36</v>
      </c>
      <c r="E8" s="13" t="s">
        <v>80</v>
      </c>
      <c r="F8" s="150">
        <f>SUM(G8,T8)</f>
        <v>1263.29</v>
      </c>
      <c r="G8" s="150">
        <v>0</v>
      </c>
      <c r="H8" s="150">
        <v>0</v>
      </c>
      <c r="I8" s="150">
        <v>0</v>
      </c>
      <c r="J8" s="150">
        <v>0</v>
      </c>
      <c r="K8" s="150">
        <v>0</v>
      </c>
      <c r="L8" s="150">
        <v>0</v>
      </c>
      <c r="M8" s="150">
        <v>0</v>
      </c>
      <c r="N8" s="150">
        <v>0</v>
      </c>
      <c r="O8" s="150">
        <v>0</v>
      </c>
      <c r="P8" s="150">
        <v>0</v>
      </c>
      <c r="Q8" s="150">
        <v>0</v>
      </c>
      <c r="R8" s="150">
        <v>0</v>
      </c>
      <c r="S8" s="150">
        <v>0</v>
      </c>
      <c r="T8" s="150">
        <v>1263.29</v>
      </c>
      <c r="U8" s="150">
        <v>0</v>
      </c>
      <c r="V8" s="150">
        <v>68.19</v>
      </c>
      <c r="W8" s="150">
        <v>0</v>
      </c>
      <c r="X8" s="150">
        <v>0</v>
      </c>
      <c r="Y8" s="150">
        <v>495</v>
      </c>
      <c r="Z8" s="150">
        <v>0</v>
      </c>
      <c r="AA8" s="150">
        <v>0</v>
      </c>
      <c r="AB8" s="150">
        <v>0</v>
      </c>
      <c r="AC8" s="150">
        <v>0</v>
      </c>
      <c r="AD8" s="150">
        <v>0</v>
      </c>
      <c r="AE8" s="150">
        <v>0</v>
      </c>
      <c r="AF8" s="150">
        <v>0</v>
      </c>
      <c r="AG8" s="150">
        <v>0</v>
      </c>
      <c r="AH8" s="150">
        <v>0</v>
      </c>
      <c r="AI8" s="150">
        <v>0</v>
      </c>
      <c r="AJ8" s="150">
        <v>0</v>
      </c>
      <c r="AK8" s="148">
        <v>700.1</v>
      </c>
    </row>
    <row r="9" spans="1:37" ht="19.5" customHeight="1">
      <c r="A9" s="125" t="s">
        <v>36</v>
      </c>
      <c r="B9" s="125" t="s">
        <v>36</v>
      </c>
      <c r="C9" s="125" t="s">
        <v>36</v>
      </c>
      <c r="D9" s="125" t="s">
        <v>36</v>
      </c>
      <c r="E9" s="13" t="s">
        <v>81</v>
      </c>
      <c r="F9" s="150">
        <f>SUM(G9,T9)</f>
        <v>1263.29</v>
      </c>
      <c r="G9" s="150">
        <v>0</v>
      </c>
      <c r="H9" s="150">
        <v>0</v>
      </c>
      <c r="I9" s="150">
        <v>0</v>
      </c>
      <c r="J9" s="150">
        <v>0</v>
      </c>
      <c r="K9" s="150">
        <v>0</v>
      </c>
      <c r="L9" s="150">
        <v>0</v>
      </c>
      <c r="M9" s="150">
        <v>0</v>
      </c>
      <c r="N9" s="150">
        <v>0</v>
      </c>
      <c r="O9" s="150">
        <v>0</v>
      </c>
      <c r="P9" s="150">
        <v>0</v>
      </c>
      <c r="Q9" s="150">
        <v>0</v>
      </c>
      <c r="R9" s="150">
        <v>0</v>
      </c>
      <c r="S9" s="150">
        <v>0</v>
      </c>
      <c r="T9" s="150">
        <v>1263.29</v>
      </c>
      <c r="U9" s="150">
        <v>0</v>
      </c>
      <c r="V9" s="150">
        <v>68.19</v>
      </c>
      <c r="W9" s="150">
        <v>0</v>
      </c>
      <c r="X9" s="150">
        <v>0</v>
      </c>
      <c r="Y9" s="150">
        <v>495</v>
      </c>
      <c r="Z9" s="150">
        <v>0</v>
      </c>
      <c r="AA9" s="150">
        <v>0</v>
      </c>
      <c r="AB9" s="150">
        <v>0</v>
      </c>
      <c r="AC9" s="150">
        <v>0</v>
      </c>
      <c r="AD9" s="150">
        <v>0</v>
      </c>
      <c r="AE9" s="150">
        <v>0</v>
      </c>
      <c r="AF9" s="150">
        <v>0</v>
      </c>
      <c r="AG9" s="150">
        <v>0</v>
      </c>
      <c r="AH9" s="150">
        <v>0</v>
      </c>
      <c r="AI9" s="150">
        <v>0</v>
      </c>
      <c r="AJ9" s="150">
        <v>0</v>
      </c>
      <c r="AK9" s="148">
        <v>700.1</v>
      </c>
    </row>
    <row r="10" spans="1:37" ht="19.5" customHeight="1">
      <c r="A10" s="125" t="s">
        <v>91</v>
      </c>
      <c r="B10" s="125" t="s">
        <v>98</v>
      </c>
      <c r="C10" s="125" t="s">
        <v>84</v>
      </c>
      <c r="D10" s="125" t="s">
        <v>85</v>
      </c>
      <c r="E10" s="13" t="s">
        <v>99</v>
      </c>
      <c r="F10" s="150">
        <f>SUM(G10,T10)</f>
        <v>30.19</v>
      </c>
      <c r="G10" s="150">
        <v>0</v>
      </c>
      <c r="H10" s="150">
        <v>0</v>
      </c>
      <c r="I10" s="150">
        <v>0</v>
      </c>
      <c r="J10" s="150">
        <v>0</v>
      </c>
      <c r="K10" s="150">
        <v>0</v>
      </c>
      <c r="L10" s="150">
        <v>0</v>
      </c>
      <c r="M10" s="150">
        <v>0</v>
      </c>
      <c r="N10" s="150">
        <v>0</v>
      </c>
      <c r="O10" s="150">
        <v>0</v>
      </c>
      <c r="P10" s="150">
        <v>0</v>
      </c>
      <c r="Q10" s="150">
        <v>0</v>
      </c>
      <c r="R10" s="150">
        <v>0</v>
      </c>
      <c r="S10" s="150">
        <v>0</v>
      </c>
      <c r="T10" s="150">
        <v>30.19</v>
      </c>
      <c r="U10" s="150">
        <v>0</v>
      </c>
      <c r="V10" s="150">
        <v>30.19</v>
      </c>
      <c r="W10" s="150">
        <v>0</v>
      </c>
      <c r="X10" s="150">
        <v>0</v>
      </c>
      <c r="Y10" s="150">
        <v>0</v>
      </c>
      <c r="Z10" s="150">
        <v>0</v>
      </c>
      <c r="AA10" s="150">
        <v>0</v>
      </c>
      <c r="AB10" s="150">
        <v>0</v>
      </c>
      <c r="AC10" s="150">
        <v>0</v>
      </c>
      <c r="AD10" s="150">
        <v>0</v>
      </c>
      <c r="AE10" s="150">
        <v>0</v>
      </c>
      <c r="AF10" s="150">
        <v>0</v>
      </c>
      <c r="AG10" s="150">
        <v>0</v>
      </c>
      <c r="AH10" s="150">
        <v>0</v>
      </c>
      <c r="AI10" s="150">
        <v>0</v>
      </c>
      <c r="AJ10" s="150">
        <v>0</v>
      </c>
      <c r="AK10" s="148">
        <v>0</v>
      </c>
    </row>
    <row r="11" spans="1:37" ht="19.5" customHeight="1">
      <c r="A11" s="125" t="s">
        <v>109</v>
      </c>
      <c r="B11" s="125" t="s">
        <v>110</v>
      </c>
      <c r="C11" s="125" t="s">
        <v>89</v>
      </c>
      <c r="D11" s="125" t="s">
        <v>85</v>
      </c>
      <c r="E11" s="13" t="s">
        <v>111</v>
      </c>
      <c r="F11" s="150">
        <f>SUM(G11,T11)</f>
        <v>1233.1</v>
      </c>
      <c r="G11" s="150">
        <v>0</v>
      </c>
      <c r="H11" s="150">
        <v>0</v>
      </c>
      <c r="I11" s="150">
        <v>0</v>
      </c>
      <c r="J11" s="150">
        <v>0</v>
      </c>
      <c r="K11" s="150">
        <v>0</v>
      </c>
      <c r="L11" s="150">
        <v>0</v>
      </c>
      <c r="M11" s="150">
        <v>0</v>
      </c>
      <c r="N11" s="150">
        <v>0</v>
      </c>
      <c r="O11" s="150">
        <v>0</v>
      </c>
      <c r="P11" s="150">
        <v>0</v>
      </c>
      <c r="Q11" s="150">
        <v>0</v>
      </c>
      <c r="R11" s="150">
        <v>0</v>
      </c>
      <c r="S11" s="150">
        <v>0</v>
      </c>
      <c r="T11" s="150">
        <v>1233.1</v>
      </c>
      <c r="U11" s="150">
        <v>0</v>
      </c>
      <c r="V11" s="150">
        <v>38</v>
      </c>
      <c r="W11" s="150">
        <v>0</v>
      </c>
      <c r="X11" s="150">
        <v>0</v>
      </c>
      <c r="Y11" s="150">
        <v>495</v>
      </c>
      <c r="Z11" s="150">
        <v>0</v>
      </c>
      <c r="AA11" s="150">
        <v>0</v>
      </c>
      <c r="AB11" s="150">
        <v>0</v>
      </c>
      <c r="AC11" s="150">
        <v>0</v>
      </c>
      <c r="AD11" s="150">
        <v>0</v>
      </c>
      <c r="AE11" s="150">
        <v>0</v>
      </c>
      <c r="AF11" s="150">
        <v>0</v>
      </c>
      <c r="AG11" s="150">
        <v>0</v>
      </c>
      <c r="AH11" s="150">
        <v>0</v>
      </c>
      <c r="AI11" s="150">
        <v>0</v>
      </c>
      <c r="AJ11" s="150">
        <v>0</v>
      </c>
      <c r="AK11" s="148">
        <v>700.1</v>
      </c>
    </row>
  </sheetData>
  <sheetProtection/>
  <mergeCells count="39">
    <mergeCell ref="A2:AK2"/>
    <mergeCell ref="A4:E4"/>
    <mergeCell ref="G4:S4"/>
    <mergeCell ref="T4:AK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scale="41"/>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AC16"/>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6" width="14.66015625" style="0" customWidth="1"/>
    <col min="7" max="27" width="10.66015625" style="0" customWidth="1"/>
    <col min="28" max="28" width="9.16015625" style="0" customWidth="1"/>
    <col min="29" max="29" width="10.66015625" style="0" customWidth="1"/>
  </cols>
  <sheetData>
    <row r="1" spans="1:29" ht="19.5" customHeight="1">
      <c r="A1" s="3"/>
      <c r="B1" s="5"/>
      <c r="C1" s="5"/>
      <c r="D1" s="5"/>
      <c r="E1" s="5"/>
      <c r="F1" s="5"/>
      <c r="AC1" s="156" t="s">
        <v>447</v>
      </c>
    </row>
    <row r="2" spans="1:29" ht="19.5" customHeight="1">
      <c r="A2" s="134" t="s">
        <v>444</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row>
    <row r="3" spans="1:29" s="1" customFormat="1" ht="19.5" customHeight="1">
      <c r="A3" s="120" t="s">
        <v>2</v>
      </c>
      <c r="B3" s="120"/>
      <c r="C3" s="120"/>
      <c r="D3" s="120"/>
      <c r="E3" s="120"/>
      <c r="F3" s="8"/>
      <c r="G3" s="140"/>
      <c r="H3" s="140"/>
      <c r="I3" s="140"/>
      <c r="J3" s="140"/>
      <c r="K3" s="151"/>
      <c r="L3" s="151"/>
      <c r="M3" s="151"/>
      <c r="N3" s="151"/>
      <c r="O3" s="151"/>
      <c r="P3" s="151"/>
      <c r="Q3" s="151"/>
      <c r="R3" s="151"/>
      <c r="S3" s="151"/>
      <c r="T3" s="151"/>
      <c r="U3" s="151"/>
      <c r="V3" s="151"/>
      <c r="W3" s="151"/>
      <c r="X3" s="151"/>
      <c r="Y3" s="151"/>
      <c r="Z3" s="151"/>
      <c r="AA3" s="151"/>
      <c r="AB3" s="151"/>
      <c r="AC3" s="31" t="s">
        <v>3</v>
      </c>
    </row>
    <row r="4" spans="1:29" ht="19.5" customHeight="1">
      <c r="A4" s="141" t="s">
        <v>56</v>
      </c>
      <c r="B4" s="142"/>
      <c r="C4" s="142"/>
      <c r="D4" s="143"/>
      <c r="E4" s="144"/>
      <c r="F4" s="19" t="s">
        <v>57</v>
      </c>
      <c r="G4" s="63" t="s">
        <v>188</v>
      </c>
      <c r="H4" s="61"/>
      <c r="I4" s="61"/>
      <c r="J4" s="61"/>
      <c r="K4" s="64"/>
      <c r="L4" s="152" t="s">
        <v>191</v>
      </c>
      <c r="M4" s="153"/>
      <c r="N4" s="154"/>
      <c r="O4" s="152" t="s">
        <v>192</v>
      </c>
      <c r="P4" s="153"/>
      <c r="Q4" s="153"/>
      <c r="R4" s="153"/>
      <c r="S4" s="153"/>
      <c r="T4" s="154"/>
      <c r="U4" s="152" t="s">
        <v>193</v>
      </c>
      <c r="V4" s="153"/>
      <c r="W4" s="154"/>
      <c r="X4" s="155" t="s">
        <v>194</v>
      </c>
      <c r="Y4" s="157"/>
      <c r="Z4" s="157"/>
      <c r="AA4" s="157"/>
      <c r="AB4" s="157"/>
      <c r="AC4" s="158"/>
    </row>
    <row r="5" spans="1:29" ht="19.5" customHeight="1">
      <c r="A5" s="135" t="s">
        <v>67</v>
      </c>
      <c r="B5" s="136"/>
      <c r="C5" s="137"/>
      <c r="D5" s="114" t="s">
        <v>68</v>
      </c>
      <c r="E5" s="19" t="s">
        <v>69</v>
      </c>
      <c r="F5" s="10"/>
      <c r="G5" s="72" t="s">
        <v>72</v>
      </c>
      <c r="H5" s="72" t="s">
        <v>270</v>
      </c>
      <c r="I5" s="72" t="s">
        <v>271</v>
      </c>
      <c r="J5" s="72" t="s">
        <v>272</v>
      </c>
      <c r="K5" s="72" t="s">
        <v>273</v>
      </c>
      <c r="L5" s="81" t="s">
        <v>72</v>
      </c>
      <c r="M5" s="81" t="s">
        <v>274</v>
      </c>
      <c r="N5" s="66" t="s">
        <v>275</v>
      </c>
      <c r="O5" s="81" t="s">
        <v>72</v>
      </c>
      <c r="P5" s="81" t="s">
        <v>274</v>
      </c>
      <c r="Q5" s="66" t="s">
        <v>276</v>
      </c>
      <c r="R5" s="81" t="s">
        <v>277</v>
      </c>
      <c r="S5" s="81" t="s">
        <v>278</v>
      </c>
      <c r="T5" s="72" t="s">
        <v>275</v>
      </c>
      <c r="U5" s="81" t="s">
        <v>72</v>
      </c>
      <c r="V5" s="81" t="s">
        <v>193</v>
      </c>
      <c r="W5" s="81" t="s">
        <v>279</v>
      </c>
      <c r="X5" s="66" t="s">
        <v>72</v>
      </c>
      <c r="Y5" s="66" t="s">
        <v>280</v>
      </c>
      <c r="Z5" s="66" t="s">
        <v>281</v>
      </c>
      <c r="AA5" s="66" t="s">
        <v>279</v>
      </c>
      <c r="AB5" s="66" t="s">
        <v>282</v>
      </c>
      <c r="AC5" s="66" t="s">
        <v>194</v>
      </c>
    </row>
    <row r="6" spans="1:29" ht="30.75" customHeight="1">
      <c r="A6" s="145" t="s">
        <v>77</v>
      </c>
      <c r="B6" s="146" t="s">
        <v>78</v>
      </c>
      <c r="C6" s="147" t="s">
        <v>79</v>
      </c>
      <c r="D6" s="23"/>
      <c r="E6" s="23"/>
      <c r="F6" s="12"/>
      <c r="G6" s="23"/>
      <c r="H6" s="23"/>
      <c r="I6" s="23"/>
      <c r="J6" s="23"/>
      <c r="K6" s="23"/>
      <c r="L6" s="86"/>
      <c r="M6" s="86"/>
      <c r="N6" s="12"/>
      <c r="O6" s="86"/>
      <c r="P6" s="86"/>
      <c r="Q6" s="12"/>
      <c r="R6" s="86"/>
      <c r="S6" s="86"/>
      <c r="T6" s="23"/>
      <c r="U6" s="86"/>
      <c r="V6" s="86"/>
      <c r="W6" s="86"/>
      <c r="X6" s="12"/>
      <c r="Y6" s="12"/>
      <c r="Z6" s="12"/>
      <c r="AA6" s="12"/>
      <c r="AB6" s="12"/>
      <c r="AC6" s="12"/>
    </row>
    <row r="7" spans="1:29" ht="19.5" customHeight="1">
      <c r="A7" s="125" t="s">
        <v>36</v>
      </c>
      <c r="B7" s="125" t="s">
        <v>36</v>
      </c>
      <c r="C7" s="125" t="s">
        <v>36</v>
      </c>
      <c r="D7" s="125" t="s">
        <v>36</v>
      </c>
      <c r="E7" s="13" t="s">
        <v>36</v>
      </c>
      <c r="F7" s="148">
        <f aca="true" t="shared" si="0" ref="F7:F16">SUM(G7,L7,O7,U7,X7)</f>
        <v>0</v>
      </c>
      <c r="G7" s="149" t="s">
        <v>36</v>
      </c>
      <c r="H7" s="150" t="s">
        <v>36</v>
      </c>
      <c r="I7" s="150" t="s">
        <v>36</v>
      </c>
      <c r="J7" s="150" t="s">
        <v>36</v>
      </c>
      <c r="K7" s="150" t="s">
        <v>36</v>
      </c>
      <c r="L7" s="150" t="s">
        <v>36</v>
      </c>
      <c r="M7" s="150" t="s">
        <v>36</v>
      </c>
      <c r="N7" s="150" t="s">
        <v>36</v>
      </c>
      <c r="O7" s="150" t="s">
        <v>36</v>
      </c>
      <c r="P7" s="150" t="s">
        <v>36</v>
      </c>
      <c r="Q7" s="150" t="s">
        <v>36</v>
      </c>
      <c r="R7" s="150" t="s">
        <v>36</v>
      </c>
      <c r="S7" s="150" t="s">
        <v>36</v>
      </c>
      <c r="T7" s="150" t="s">
        <v>36</v>
      </c>
      <c r="U7" s="150" t="s">
        <v>36</v>
      </c>
      <c r="V7" s="150" t="s">
        <v>36</v>
      </c>
      <c r="W7" s="150" t="s">
        <v>36</v>
      </c>
      <c r="X7" s="150" t="s">
        <v>36</v>
      </c>
      <c r="Y7" s="150" t="s">
        <v>36</v>
      </c>
      <c r="Z7" s="150" t="s">
        <v>36</v>
      </c>
      <c r="AA7" s="150" t="s">
        <v>36</v>
      </c>
      <c r="AB7" s="150" t="s">
        <v>36</v>
      </c>
      <c r="AC7" s="148" t="s">
        <v>36</v>
      </c>
    </row>
    <row r="8" spans="1:29" ht="19.5" customHeight="1">
      <c r="A8" s="125" t="s">
        <v>36</v>
      </c>
      <c r="B8" s="125" t="s">
        <v>36</v>
      </c>
      <c r="C8" s="125" t="s">
        <v>36</v>
      </c>
      <c r="D8" s="125" t="s">
        <v>36</v>
      </c>
      <c r="E8" s="13" t="s">
        <v>36</v>
      </c>
      <c r="F8" s="148">
        <f t="shared" si="0"/>
        <v>0</v>
      </c>
      <c r="G8" s="149" t="s">
        <v>36</v>
      </c>
      <c r="H8" s="150" t="s">
        <v>36</v>
      </c>
      <c r="I8" s="150" t="s">
        <v>36</v>
      </c>
      <c r="J8" s="150" t="s">
        <v>36</v>
      </c>
      <c r="K8" s="150" t="s">
        <v>36</v>
      </c>
      <c r="L8" s="150" t="s">
        <v>36</v>
      </c>
      <c r="M8" s="150" t="s">
        <v>36</v>
      </c>
      <c r="N8" s="150" t="s">
        <v>36</v>
      </c>
      <c r="O8" s="150" t="s">
        <v>36</v>
      </c>
      <c r="P8" s="150" t="s">
        <v>36</v>
      </c>
      <c r="Q8" s="150" t="s">
        <v>36</v>
      </c>
      <c r="R8" s="150" t="s">
        <v>36</v>
      </c>
      <c r="S8" s="150" t="s">
        <v>36</v>
      </c>
      <c r="T8" s="150" t="s">
        <v>36</v>
      </c>
      <c r="U8" s="150" t="s">
        <v>36</v>
      </c>
      <c r="V8" s="150" t="s">
        <v>36</v>
      </c>
      <c r="W8" s="150" t="s">
        <v>36</v>
      </c>
      <c r="X8" s="150" t="s">
        <v>36</v>
      </c>
      <c r="Y8" s="150" t="s">
        <v>36</v>
      </c>
      <c r="Z8" s="150" t="s">
        <v>36</v>
      </c>
      <c r="AA8" s="150" t="s">
        <v>36</v>
      </c>
      <c r="AB8" s="150" t="s">
        <v>36</v>
      </c>
      <c r="AC8" s="148" t="s">
        <v>36</v>
      </c>
    </row>
    <row r="9" spans="1:29" ht="19.5" customHeight="1">
      <c r="A9" s="125" t="s">
        <v>36</v>
      </c>
      <c r="B9" s="125" t="s">
        <v>36</v>
      </c>
      <c r="C9" s="125" t="s">
        <v>36</v>
      </c>
      <c r="D9" s="125" t="s">
        <v>36</v>
      </c>
      <c r="E9" s="13" t="s">
        <v>36</v>
      </c>
      <c r="F9" s="148">
        <f t="shared" si="0"/>
        <v>0</v>
      </c>
      <c r="G9" s="149" t="s">
        <v>36</v>
      </c>
      <c r="H9" s="150" t="s">
        <v>36</v>
      </c>
      <c r="I9" s="150" t="s">
        <v>36</v>
      </c>
      <c r="J9" s="150" t="s">
        <v>36</v>
      </c>
      <c r="K9" s="150" t="s">
        <v>36</v>
      </c>
      <c r="L9" s="150" t="s">
        <v>36</v>
      </c>
      <c r="M9" s="150" t="s">
        <v>36</v>
      </c>
      <c r="N9" s="150" t="s">
        <v>36</v>
      </c>
      <c r="O9" s="150" t="s">
        <v>36</v>
      </c>
      <c r="P9" s="150" t="s">
        <v>36</v>
      </c>
      <c r="Q9" s="150" t="s">
        <v>36</v>
      </c>
      <c r="R9" s="150" t="s">
        <v>36</v>
      </c>
      <c r="S9" s="150" t="s">
        <v>36</v>
      </c>
      <c r="T9" s="150" t="s">
        <v>36</v>
      </c>
      <c r="U9" s="150" t="s">
        <v>36</v>
      </c>
      <c r="V9" s="150" t="s">
        <v>36</v>
      </c>
      <c r="W9" s="150" t="s">
        <v>36</v>
      </c>
      <c r="X9" s="150" t="s">
        <v>36</v>
      </c>
      <c r="Y9" s="150" t="s">
        <v>36</v>
      </c>
      <c r="Z9" s="150" t="s">
        <v>36</v>
      </c>
      <c r="AA9" s="150" t="s">
        <v>36</v>
      </c>
      <c r="AB9" s="150" t="s">
        <v>36</v>
      </c>
      <c r="AC9" s="148" t="s">
        <v>36</v>
      </c>
    </row>
    <row r="10" spans="1:29" ht="19.5" customHeight="1">
      <c r="A10" s="125" t="s">
        <v>36</v>
      </c>
      <c r="B10" s="125" t="s">
        <v>36</v>
      </c>
      <c r="C10" s="125" t="s">
        <v>36</v>
      </c>
      <c r="D10" s="125" t="s">
        <v>36</v>
      </c>
      <c r="E10" s="13" t="s">
        <v>36</v>
      </c>
      <c r="F10" s="148">
        <f t="shared" si="0"/>
        <v>0</v>
      </c>
      <c r="G10" s="149" t="s">
        <v>36</v>
      </c>
      <c r="H10" s="150" t="s">
        <v>36</v>
      </c>
      <c r="I10" s="150" t="s">
        <v>36</v>
      </c>
      <c r="J10" s="150" t="s">
        <v>36</v>
      </c>
      <c r="K10" s="150" t="s">
        <v>36</v>
      </c>
      <c r="L10" s="150" t="s">
        <v>36</v>
      </c>
      <c r="M10" s="150" t="s">
        <v>36</v>
      </c>
      <c r="N10" s="150" t="s">
        <v>36</v>
      </c>
      <c r="O10" s="150" t="s">
        <v>36</v>
      </c>
      <c r="P10" s="150" t="s">
        <v>36</v>
      </c>
      <c r="Q10" s="150" t="s">
        <v>36</v>
      </c>
      <c r="R10" s="150" t="s">
        <v>36</v>
      </c>
      <c r="S10" s="150" t="s">
        <v>36</v>
      </c>
      <c r="T10" s="150" t="s">
        <v>36</v>
      </c>
      <c r="U10" s="150" t="s">
        <v>36</v>
      </c>
      <c r="V10" s="150" t="s">
        <v>36</v>
      </c>
      <c r="W10" s="150" t="s">
        <v>36</v>
      </c>
      <c r="X10" s="150" t="s">
        <v>36</v>
      </c>
      <c r="Y10" s="150" t="s">
        <v>36</v>
      </c>
      <c r="Z10" s="150" t="s">
        <v>36</v>
      </c>
      <c r="AA10" s="150" t="s">
        <v>36</v>
      </c>
      <c r="AB10" s="150" t="s">
        <v>36</v>
      </c>
      <c r="AC10" s="148" t="s">
        <v>36</v>
      </c>
    </row>
    <row r="11" spans="1:29" ht="19.5" customHeight="1">
      <c r="A11" s="125" t="s">
        <v>36</v>
      </c>
      <c r="B11" s="125" t="s">
        <v>36</v>
      </c>
      <c r="C11" s="125" t="s">
        <v>36</v>
      </c>
      <c r="D11" s="125" t="s">
        <v>36</v>
      </c>
      <c r="E11" s="13" t="s">
        <v>36</v>
      </c>
      <c r="F11" s="148">
        <f t="shared" si="0"/>
        <v>0</v>
      </c>
      <c r="G11" s="149" t="s">
        <v>36</v>
      </c>
      <c r="H11" s="150" t="s">
        <v>36</v>
      </c>
      <c r="I11" s="150" t="s">
        <v>36</v>
      </c>
      <c r="J11" s="150" t="s">
        <v>36</v>
      </c>
      <c r="K11" s="150" t="s">
        <v>36</v>
      </c>
      <c r="L11" s="150" t="s">
        <v>36</v>
      </c>
      <c r="M11" s="150" t="s">
        <v>36</v>
      </c>
      <c r="N11" s="150" t="s">
        <v>36</v>
      </c>
      <c r="O11" s="150" t="s">
        <v>36</v>
      </c>
      <c r="P11" s="150" t="s">
        <v>36</v>
      </c>
      <c r="Q11" s="150" t="s">
        <v>36</v>
      </c>
      <c r="R11" s="150" t="s">
        <v>36</v>
      </c>
      <c r="S11" s="150" t="s">
        <v>36</v>
      </c>
      <c r="T11" s="150" t="s">
        <v>36</v>
      </c>
      <c r="U11" s="150" t="s">
        <v>36</v>
      </c>
      <c r="V11" s="150" t="s">
        <v>36</v>
      </c>
      <c r="W11" s="150" t="s">
        <v>36</v>
      </c>
      <c r="X11" s="150" t="s">
        <v>36</v>
      </c>
      <c r="Y11" s="150" t="s">
        <v>36</v>
      </c>
      <c r="Z11" s="150" t="s">
        <v>36</v>
      </c>
      <c r="AA11" s="150" t="s">
        <v>36</v>
      </c>
      <c r="AB11" s="150" t="s">
        <v>36</v>
      </c>
      <c r="AC11" s="148" t="s">
        <v>36</v>
      </c>
    </row>
    <row r="12" spans="1:29" ht="19.5" customHeight="1">
      <c r="A12" s="125" t="s">
        <v>36</v>
      </c>
      <c r="B12" s="125" t="s">
        <v>36</v>
      </c>
      <c r="C12" s="125" t="s">
        <v>36</v>
      </c>
      <c r="D12" s="125" t="s">
        <v>36</v>
      </c>
      <c r="E12" s="13" t="s">
        <v>36</v>
      </c>
      <c r="F12" s="148">
        <f t="shared" si="0"/>
        <v>0</v>
      </c>
      <c r="G12" s="149" t="s">
        <v>36</v>
      </c>
      <c r="H12" s="150" t="s">
        <v>36</v>
      </c>
      <c r="I12" s="150" t="s">
        <v>36</v>
      </c>
      <c r="J12" s="150" t="s">
        <v>36</v>
      </c>
      <c r="K12" s="150" t="s">
        <v>36</v>
      </c>
      <c r="L12" s="150" t="s">
        <v>36</v>
      </c>
      <c r="M12" s="150" t="s">
        <v>36</v>
      </c>
      <c r="N12" s="150" t="s">
        <v>36</v>
      </c>
      <c r="O12" s="150" t="s">
        <v>36</v>
      </c>
      <c r="P12" s="150" t="s">
        <v>36</v>
      </c>
      <c r="Q12" s="150" t="s">
        <v>36</v>
      </c>
      <c r="R12" s="150" t="s">
        <v>36</v>
      </c>
      <c r="S12" s="150" t="s">
        <v>36</v>
      </c>
      <c r="T12" s="150" t="s">
        <v>36</v>
      </c>
      <c r="U12" s="150" t="s">
        <v>36</v>
      </c>
      <c r="V12" s="150" t="s">
        <v>36</v>
      </c>
      <c r="W12" s="150" t="s">
        <v>36</v>
      </c>
      <c r="X12" s="150" t="s">
        <v>36</v>
      </c>
      <c r="Y12" s="150" t="s">
        <v>36</v>
      </c>
      <c r="Z12" s="150" t="s">
        <v>36</v>
      </c>
      <c r="AA12" s="150" t="s">
        <v>36</v>
      </c>
      <c r="AB12" s="150" t="s">
        <v>36</v>
      </c>
      <c r="AC12" s="148" t="s">
        <v>36</v>
      </c>
    </row>
    <row r="13" spans="1:29" ht="19.5" customHeight="1">
      <c r="A13" s="125" t="s">
        <v>36</v>
      </c>
      <c r="B13" s="125" t="s">
        <v>36</v>
      </c>
      <c r="C13" s="125" t="s">
        <v>36</v>
      </c>
      <c r="D13" s="125" t="s">
        <v>36</v>
      </c>
      <c r="E13" s="13" t="s">
        <v>36</v>
      </c>
      <c r="F13" s="148">
        <f t="shared" si="0"/>
        <v>0</v>
      </c>
      <c r="G13" s="149" t="s">
        <v>36</v>
      </c>
      <c r="H13" s="150" t="s">
        <v>36</v>
      </c>
      <c r="I13" s="150" t="s">
        <v>36</v>
      </c>
      <c r="J13" s="150" t="s">
        <v>36</v>
      </c>
      <c r="K13" s="150" t="s">
        <v>36</v>
      </c>
      <c r="L13" s="150" t="s">
        <v>36</v>
      </c>
      <c r="M13" s="150" t="s">
        <v>36</v>
      </c>
      <c r="N13" s="150" t="s">
        <v>36</v>
      </c>
      <c r="O13" s="150" t="s">
        <v>36</v>
      </c>
      <c r="P13" s="150" t="s">
        <v>36</v>
      </c>
      <c r="Q13" s="150" t="s">
        <v>36</v>
      </c>
      <c r="R13" s="150" t="s">
        <v>36</v>
      </c>
      <c r="S13" s="150" t="s">
        <v>36</v>
      </c>
      <c r="T13" s="150" t="s">
        <v>36</v>
      </c>
      <c r="U13" s="150" t="s">
        <v>36</v>
      </c>
      <c r="V13" s="150" t="s">
        <v>36</v>
      </c>
      <c r="W13" s="150" t="s">
        <v>36</v>
      </c>
      <c r="X13" s="150" t="s">
        <v>36</v>
      </c>
      <c r="Y13" s="150" t="s">
        <v>36</v>
      </c>
      <c r="Z13" s="150" t="s">
        <v>36</v>
      </c>
      <c r="AA13" s="150" t="s">
        <v>36</v>
      </c>
      <c r="AB13" s="150" t="s">
        <v>36</v>
      </c>
      <c r="AC13" s="148" t="s">
        <v>36</v>
      </c>
    </row>
    <row r="14" spans="1:29" ht="19.5" customHeight="1">
      <c r="A14" s="125" t="s">
        <v>36</v>
      </c>
      <c r="B14" s="125" t="s">
        <v>36</v>
      </c>
      <c r="C14" s="125" t="s">
        <v>36</v>
      </c>
      <c r="D14" s="125" t="s">
        <v>36</v>
      </c>
      <c r="E14" s="13" t="s">
        <v>36</v>
      </c>
      <c r="F14" s="148">
        <f t="shared" si="0"/>
        <v>0</v>
      </c>
      <c r="G14" s="149" t="s">
        <v>36</v>
      </c>
      <c r="H14" s="150" t="s">
        <v>36</v>
      </c>
      <c r="I14" s="150" t="s">
        <v>36</v>
      </c>
      <c r="J14" s="150" t="s">
        <v>36</v>
      </c>
      <c r="K14" s="150" t="s">
        <v>36</v>
      </c>
      <c r="L14" s="150" t="s">
        <v>36</v>
      </c>
      <c r="M14" s="150" t="s">
        <v>36</v>
      </c>
      <c r="N14" s="150" t="s">
        <v>36</v>
      </c>
      <c r="O14" s="150" t="s">
        <v>36</v>
      </c>
      <c r="P14" s="150" t="s">
        <v>36</v>
      </c>
      <c r="Q14" s="150" t="s">
        <v>36</v>
      </c>
      <c r="R14" s="150" t="s">
        <v>36</v>
      </c>
      <c r="S14" s="150" t="s">
        <v>36</v>
      </c>
      <c r="T14" s="150" t="s">
        <v>36</v>
      </c>
      <c r="U14" s="150" t="s">
        <v>36</v>
      </c>
      <c r="V14" s="150" t="s">
        <v>36</v>
      </c>
      <c r="W14" s="150" t="s">
        <v>36</v>
      </c>
      <c r="X14" s="150" t="s">
        <v>36</v>
      </c>
      <c r="Y14" s="150" t="s">
        <v>36</v>
      </c>
      <c r="Z14" s="150" t="s">
        <v>36</v>
      </c>
      <c r="AA14" s="150" t="s">
        <v>36</v>
      </c>
      <c r="AB14" s="150" t="s">
        <v>36</v>
      </c>
      <c r="AC14" s="148" t="s">
        <v>36</v>
      </c>
    </row>
    <row r="15" spans="1:29" ht="19.5" customHeight="1">
      <c r="A15" s="125" t="s">
        <v>36</v>
      </c>
      <c r="B15" s="125" t="s">
        <v>36</v>
      </c>
      <c r="C15" s="125" t="s">
        <v>36</v>
      </c>
      <c r="D15" s="125" t="s">
        <v>36</v>
      </c>
      <c r="E15" s="13" t="s">
        <v>36</v>
      </c>
      <c r="F15" s="148">
        <f t="shared" si="0"/>
        <v>0</v>
      </c>
      <c r="G15" s="149" t="s">
        <v>36</v>
      </c>
      <c r="H15" s="150" t="s">
        <v>36</v>
      </c>
      <c r="I15" s="150" t="s">
        <v>36</v>
      </c>
      <c r="J15" s="150" t="s">
        <v>36</v>
      </c>
      <c r="K15" s="150" t="s">
        <v>36</v>
      </c>
      <c r="L15" s="150" t="s">
        <v>36</v>
      </c>
      <c r="M15" s="150" t="s">
        <v>36</v>
      </c>
      <c r="N15" s="150" t="s">
        <v>36</v>
      </c>
      <c r="O15" s="150" t="s">
        <v>36</v>
      </c>
      <c r="P15" s="150" t="s">
        <v>36</v>
      </c>
      <c r="Q15" s="150" t="s">
        <v>36</v>
      </c>
      <c r="R15" s="150" t="s">
        <v>36</v>
      </c>
      <c r="S15" s="150" t="s">
        <v>36</v>
      </c>
      <c r="T15" s="150" t="s">
        <v>36</v>
      </c>
      <c r="U15" s="150" t="s">
        <v>36</v>
      </c>
      <c r="V15" s="150" t="s">
        <v>36</v>
      </c>
      <c r="W15" s="150" t="s">
        <v>36</v>
      </c>
      <c r="X15" s="150" t="s">
        <v>36</v>
      </c>
      <c r="Y15" s="150" t="s">
        <v>36</v>
      </c>
      <c r="Z15" s="150" t="s">
        <v>36</v>
      </c>
      <c r="AA15" s="150" t="s">
        <v>36</v>
      </c>
      <c r="AB15" s="150" t="s">
        <v>36</v>
      </c>
      <c r="AC15" s="148" t="s">
        <v>36</v>
      </c>
    </row>
    <row r="16" spans="1:29" ht="19.5" customHeight="1">
      <c r="A16" s="125" t="s">
        <v>36</v>
      </c>
      <c r="B16" s="125" t="s">
        <v>36</v>
      </c>
      <c r="C16" s="125" t="s">
        <v>36</v>
      </c>
      <c r="D16" s="125" t="s">
        <v>36</v>
      </c>
      <c r="E16" s="13" t="s">
        <v>36</v>
      </c>
      <c r="F16" s="148">
        <f t="shared" si="0"/>
        <v>0</v>
      </c>
      <c r="G16" s="149" t="s">
        <v>36</v>
      </c>
      <c r="H16" s="150" t="s">
        <v>36</v>
      </c>
      <c r="I16" s="150" t="s">
        <v>36</v>
      </c>
      <c r="J16" s="150" t="s">
        <v>36</v>
      </c>
      <c r="K16" s="150" t="s">
        <v>36</v>
      </c>
      <c r="L16" s="150" t="s">
        <v>36</v>
      </c>
      <c r="M16" s="150" t="s">
        <v>36</v>
      </c>
      <c r="N16" s="150" t="s">
        <v>36</v>
      </c>
      <c r="O16" s="150" t="s">
        <v>36</v>
      </c>
      <c r="P16" s="150" t="s">
        <v>36</v>
      </c>
      <c r="Q16" s="150" t="s">
        <v>36</v>
      </c>
      <c r="R16" s="150" t="s">
        <v>36</v>
      </c>
      <c r="S16" s="150" t="s">
        <v>36</v>
      </c>
      <c r="T16" s="150" t="s">
        <v>36</v>
      </c>
      <c r="U16" s="150" t="s">
        <v>36</v>
      </c>
      <c r="V16" s="150" t="s">
        <v>36</v>
      </c>
      <c r="W16" s="150" t="s">
        <v>36</v>
      </c>
      <c r="X16" s="150" t="s">
        <v>36</v>
      </c>
      <c r="Y16" s="150" t="s">
        <v>36</v>
      </c>
      <c r="Z16" s="150" t="s">
        <v>36</v>
      </c>
      <c r="AA16" s="150" t="s">
        <v>36</v>
      </c>
      <c r="AB16" s="150" t="s">
        <v>36</v>
      </c>
      <c r="AC16" s="148" t="s">
        <v>36</v>
      </c>
    </row>
  </sheetData>
  <sheetProtection/>
  <mergeCells count="34">
    <mergeCell ref="A2:AC2"/>
    <mergeCell ref="A4:E4"/>
    <mergeCell ref="G4:K4"/>
    <mergeCell ref="L4:N4"/>
    <mergeCell ref="O4:T4"/>
    <mergeCell ref="U4:W4"/>
    <mergeCell ref="X4:AC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scale="52"/>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J25"/>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77.66015625" style="0" customWidth="1"/>
    <col min="6" max="8" width="22.5" style="0" customWidth="1"/>
    <col min="9" max="244" width="10.66015625" style="0" customWidth="1"/>
  </cols>
  <sheetData>
    <row r="1" spans="1:8" ht="19.5" customHeight="1">
      <c r="A1" s="3"/>
      <c r="B1" s="5"/>
      <c r="C1" s="5"/>
      <c r="D1" s="5"/>
      <c r="E1" s="5"/>
      <c r="H1" s="18" t="s">
        <v>448</v>
      </c>
    </row>
    <row r="2" spans="1:8" ht="19.5" customHeight="1">
      <c r="A2" s="134" t="s">
        <v>449</v>
      </c>
      <c r="B2" s="134"/>
      <c r="C2" s="134"/>
      <c r="D2" s="134"/>
      <c r="E2" s="134"/>
      <c r="F2" s="134"/>
      <c r="G2" s="134"/>
      <c r="H2" s="134"/>
    </row>
    <row r="3" spans="1:244" s="1" customFormat="1" ht="19.5" customHeight="1">
      <c r="A3" s="54" t="s">
        <v>2</v>
      </c>
      <c r="B3" s="54"/>
      <c r="C3" s="54"/>
      <c r="D3" s="54"/>
      <c r="E3" s="54"/>
      <c r="F3"/>
      <c r="G3"/>
      <c r="H3" s="31" t="s">
        <v>3</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row>
    <row r="4" spans="1:8" ht="19.5" customHeight="1">
      <c r="A4" s="135" t="s">
        <v>56</v>
      </c>
      <c r="B4" s="136"/>
      <c r="C4" s="136"/>
      <c r="D4" s="136"/>
      <c r="E4" s="137"/>
      <c r="F4" s="98" t="s">
        <v>70</v>
      </c>
      <c r="G4" s="9"/>
      <c r="H4" s="9"/>
    </row>
    <row r="5" spans="1:8" ht="19.5" customHeight="1">
      <c r="A5" s="135" t="s">
        <v>67</v>
      </c>
      <c r="B5" s="136"/>
      <c r="C5" s="137"/>
      <c r="D5" s="108" t="s">
        <v>68</v>
      </c>
      <c r="E5" s="66" t="s">
        <v>450</v>
      </c>
      <c r="F5" s="138" t="s">
        <v>57</v>
      </c>
      <c r="G5" s="138" t="s">
        <v>331</v>
      </c>
      <c r="H5" s="138" t="s">
        <v>451</v>
      </c>
    </row>
    <row r="6" spans="1:8" ht="19.5" customHeight="1">
      <c r="A6" s="139" t="s">
        <v>77</v>
      </c>
      <c r="B6" s="139" t="s">
        <v>78</v>
      </c>
      <c r="C6" s="139" t="s">
        <v>79</v>
      </c>
      <c r="D6" s="110" t="s">
        <v>36</v>
      </c>
      <c r="E6" s="10" t="s">
        <v>36</v>
      </c>
      <c r="F6" s="138" t="s">
        <v>452</v>
      </c>
      <c r="G6" s="138"/>
      <c r="H6" s="138"/>
    </row>
    <row r="7" spans="1:8" ht="19.5" customHeight="1">
      <c r="A7" s="13" t="s">
        <v>36</v>
      </c>
      <c r="B7" s="13" t="s">
        <v>36</v>
      </c>
      <c r="C7" s="13" t="s">
        <v>36</v>
      </c>
      <c r="D7" s="13" t="s">
        <v>36</v>
      </c>
      <c r="E7" s="125" t="s">
        <v>57</v>
      </c>
      <c r="F7" s="71">
        <v>1801.69</v>
      </c>
      <c r="G7" s="71">
        <v>1566.5</v>
      </c>
      <c r="H7" s="71">
        <f aca="true" t="shared" si="0" ref="H7:H25">SUM(F7)-SUM(G7)</f>
        <v>235.19000000000005</v>
      </c>
    </row>
    <row r="8" spans="1:8" ht="19.5" customHeight="1">
      <c r="A8" s="13" t="s">
        <v>36</v>
      </c>
      <c r="B8" s="13" t="s">
        <v>36</v>
      </c>
      <c r="C8" s="13" t="s">
        <v>36</v>
      </c>
      <c r="D8" s="13" t="s">
        <v>36</v>
      </c>
      <c r="E8" s="125" t="s">
        <v>80</v>
      </c>
      <c r="F8" s="71">
        <v>1801.69</v>
      </c>
      <c r="G8" s="71">
        <v>1566.5</v>
      </c>
      <c r="H8" s="71">
        <f t="shared" si="0"/>
        <v>235.19000000000005</v>
      </c>
    </row>
    <row r="9" spans="1:8" ht="19.5" customHeight="1">
      <c r="A9" s="13" t="s">
        <v>36</v>
      </c>
      <c r="B9" s="13" t="s">
        <v>36</v>
      </c>
      <c r="C9" s="13" t="s">
        <v>36</v>
      </c>
      <c r="D9" s="13" t="s">
        <v>36</v>
      </c>
      <c r="E9" s="125" t="s">
        <v>81</v>
      </c>
      <c r="F9" s="71">
        <v>1801.69</v>
      </c>
      <c r="G9" s="71">
        <v>1566.5</v>
      </c>
      <c r="H9" s="71">
        <f t="shared" si="0"/>
        <v>235.19000000000005</v>
      </c>
    </row>
    <row r="10" spans="1:8" ht="19.5" customHeight="1">
      <c r="A10" s="13" t="s">
        <v>36</v>
      </c>
      <c r="B10" s="13" t="s">
        <v>36</v>
      </c>
      <c r="C10" s="13" t="s">
        <v>36</v>
      </c>
      <c r="D10" s="13" t="s">
        <v>36</v>
      </c>
      <c r="E10" s="125" t="s">
        <v>90</v>
      </c>
      <c r="F10" s="71">
        <v>50</v>
      </c>
      <c r="G10" s="71">
        <v>50</v>
      </c>
      <c r="H10" s="71">
        <f t="shared" si="0"/>
        <v>0</v>
      </c>
    </row>
    <row r="11" spans="1:8" ht="19.5" customHeight="1">
      <c r="A11" s="13" t="s">
        <v>87</v>
      </c>
      <c r="B11" s="13" t="s">
        <v>88</v>
      </c>
      <c r="C11" s="13" t="s">
        <v>89</v>
      </c>
      <c r="D11" s="13" t="s">
        <v>85</v>
      </c>
      <c r="E11" s="125" t="s">
        <v>306</v>
      </c>
      <c r="F11" s="71">
        <v>50</v>
      </c>
      <c r="G11" s="71">
        <v>50</v>
      </c>
      <c r="H11" s="71">
        <f t="shared" si="0"/>
        <v>0</v>
      </c>
    </row>
    <row r="12" spans="1:8" ht="19.5" customHeight="1">
      <c r="A12" s="13" t="s">
        <v>36</v>
      </c>
      <c r="B12" s="13" t="s">
        <v>36</v>
      </c>
      <c r="C12" s="13" t="s">
        <v>36</v>
      </c>
      <c r="D12" s="13" t="s">
        <v>36</v>
      </c>
      <c r="E12" s="125" t="s">
        <v>99</v>
      </c>
      <c r="F12" s="71">
        <v>255.19</v>
      </c>
      <c r="G12" s="71">
        <v>20</v>
      </c>
      <c r="H12" s="71">
        <f t="shared" si="0"/>
        <v>235.19</v>
      </c>
    </row>
    <row r="13" spans="1:8" ht="19.5" customHeight="1">
      <c r="A13" s="13" t="s">
        <v>91</v>
      </c>
      <c r="B13" s="13" t="s">
        <v>98</v>
      </c>
      <c r="C13" s="13" t="s">
        <v>84</v>
      </c>
      <c r="D13" s="13" t="s">
        <v>85</v>
      </c>
      <c r="E13" s="125" t="s">
        <v>307</v>
      </c>
      <c r="F13" s="71">
        <v>90</v>
      </c>
      <c r="G13" s="71">
        <v>20</v>
      </c>
      <c r="H13" s="71">
        <f t="shared" si="0"/>
        <v>70</v>
      </c>
    </row>
    <row r="14" spans="1:8" ht="19.5" customHeight="1">
      <c r="A14" s="13" t="s">
        <v>91</v>
      </c>
      <c r="B14" s="13" t="s">
        <v>98</v>
      </c>
      <c r="C14" s="13" t="s">
        <v>84</v>
      </c>
      <c r="D14" s="13" t="s">
        <v>85</v>
      </c>
      <c r="E14" s="125" t="s">
        <v>453</v>
      </c>
      <c r="F14" s="71">
        <v>10</v>
      </c>
      <c r="G14" s="71">
        <v>0</v>
      </c>
      <c r="H14" s="71">
        <f t="shared" si="0"/>
        <v>10</v>
      </c>
    </row>
    <row r="15" spans="1:8" ht="19.5" customHeight="1">
      <c r="A15" s="13" t="s">
        <v>91</v>
      </c>
      <c r="B15" s="13" t="s">
        <v>98</v>
      </c>
      <c r="C15" s="13" t="s">
        <v>84</v>
      </c>
      <c r="D15" s="13" t="s">
        <v>85</v>
      </c>
      <c r="E15" s="125" t="s">
        <v>454</v>
      </c>
      <c r="F15" s="71">
        <v>30.19</v>
      </c>
      <c r="G15" s="71">
        <v>0</v>
      </c>
      <c r="H15" s="71">
        <f t="shared" si="0"/>
        <v>30.19</v>
      </c>
    </row>
    <row r="16" spans="1:8" ht="19.5" customHeight="1">
      <c r="A16" s="13" t="s">
        <v>91</v>
      </c>
      <c r="B16" s="13" t="s">
        <v>98</v>
      </c>
      <c r="C16" s="13" t="s">
        <v>84</v>
      </c>
      <c r="D16" s="13" t="s">
        <v>85</v>
      </c>
      <c r="E16" s="125" t="s">
        <v>455</v>
      </c>
      <c r="F16" s="71">
        <v>20</v>
      </c>
      <c r="G16" s="71">
        <v>0</v>
      </c>
      <c r="H16" s="71">
        <f t="shared" si="0"/>
        <v>20</v>
      </c>
    </row>
    <row r="17" spans="1:8" ht="19.5" customHeight="1">
      <c r="A17" s="13" t="s">
        <v>91</v>
      </c>
      <c r="B17" s="13" t="s">
        <v>98</v>
      </c>
      <c r="C17" s="13" t="s">
        <v>84</v>
      </c>
      <c r="D17" s="13" t="s">
        <v>85</v>
      </c>
      <c r="E17" s="125" t="s">
        <v>456</v>
      </c>
      <c r="F17" s="71">
        <v>10</v>
      </c>
      <c r="G17" s="71">
        <v>0</v>
      </c>
      <c r="H17" s="71">
        <f t="shared" si="0"/>
        <v>10</v>
      </c>
    </row>
    <row r="18" spans="1:8" ht="19.5" customHeight="1">
      <c r="A18" s="13" t="s">
        <v>91</v>
      </c>
      <c r="B18" s="13" t="s">
        <v>98</v>
      </c>
      <c r="C18" s="13" t="s">
        <v>84</v>
      </c>
      <c r="D18" s="13" t="s">
        <v>85</v>
      </c>
      <c r="E18" s="125" t="s">
        <v>457</v>
      </c>
      <c r="F18" s="71">
        <v>95</v>
      </c>
      <c r="G18" s="71">
        <v>0</v>
      </c>
      <c r="H18" s="71">
        <f t="shared" si="0"/>
        <v>95</v>
      </c>
    </row>
    <row r="19" spans="1:8" ht="19.5" customHeight="1">
      <c r="A19" s="13" t="s">
        <v>36</v>
      </c>
      <c r="B19" s="13" t="s">
        <v>36</v>
      </c>
      <c r="C19" s="13" t="s">
        <v>36</v>
      </c>
      <c r="D19" s="13" t="s">
        <v>36</v>
      </c>
      <c r="E19" s="125" t="s">
        <v>111</v>
      </c>
      <c r="F19" s="71">
        <v>1496.5</v>
      </c>
      <c r="G19" s="71">
        <v>1496.5</v>
      </c>
      <c r="H19" s="71">
        <f t="shared" si="0"/>
        <v>0</v>
      </c>
    </row>
    <row r="20" spans="1:8" ht="19.5" customHeight="1">
      <c r="A20" s="13" t="s">
        <v>109</v>
      </c>
      <c r="B20" s="13" t="s">
        <v>110</v>
      </c>
      <c r="C20" s="13" t="s">
        <v>89</v>
      </c>
      <c r="D20" s="13" t="s">
        <v>85</v>
      </c>
      <c r="E20" s="125" t="s">
        <v>458</v>
      </c>
      <c r="F20" s="71">
        <v>70</v>
      </c>
      <c r="G20" s="71">
        <v>70</v>
      </c>
      <c r="H20" s="71">
        <f t="shared" si="0"/>
        <v>0</v>
      </c>
    </row>
    <row r="21" spans="1:8" ht="19.5" customHeight="1">
      <c r="A21" s="13" t="s">
        <v>109</v>
      </c>
      <c r="B21" s="13" t="s">
        <v>110</v>
      </c>
      <c r="C21" s="13" t="s">
        <v>89</v>
      </c>
      <c r="D21" s="13" t="s">
        <v>85</v>
      </c>
      <c r="E21" s="125" t="s">
        <v>459</v>
      </c>
      <c r="F21" s="71">
        <v>43.4</v>
      </c>
      <c r="G21" s="71">
        <v>43.4</v>
      </c>
      <c r="H21" s="71">
        <f t="shared" si="0"/>
        <v>0</v>
      </c>
    </row>
    <row r="22" spans="1:8" ht="19.5" customHeight="1">
      <c r="A22" s="13" t="s">
        <v>109</v>
      </c>
      <c r="B22" s="13" t="s">
        <v>110</v>
      </c>
      <c r="C22" s="13" t="s">
        <v>89</v>
      </c>
      <c r="D22" s="13" t="s">
        <v>85</v>
      </c>
      <c r="E22" s="125" t="s">
        <v>460</v>
      </c>
      <c r="F22" s="71">
        <v>373.1</v>
      </c>
      <c r="G22" s="71">
        <v>373.1</v>
      </c>
      <c r="H22" s="71">
        <f t="shared" si="0"/>
        <v>0</v>
      </c>
    </row>
    <row r="23" spans="1:8" ht="19.5" customHeight="1">
      <c r="A23" s="13" t="s">
        <v>109</v>
      </c>
      <c r="B23" s="13" t="s">
        <v>110</v>
      </c>
      <c r="C23" s="13" t="s">
        <v>89</v>
      </c>
      <c r="D23" s="13" t="s">
        <v>85</v>
      </c>
      <c r="E23" s="125" t="s">
        <v>461</v>
      </c>
      <c r="F23" s="71">
        <v>150</v>
      </c>
      <c r="G23" s="71">
        <v>150</v>
      </c>
      <c r="H23" s="71">
        <f t="shared" si="0"/>
        <v>0</v>
      </c>
    </row>
    <row r="24" spans="1:8" ht="19.5" customHeight="1">
      <c r="A24" s="13" t="s">
        <v>109</v>
      </c>
      <c r="B24" s="13" t="s">
        <v>110</v>
      </c>
      <c r="C24" s="13" t="s">
        <v>89</v>
      </c>
      <c r="D24" s="13" t="s">
        <v>85</v>
      </c>
      <c r="E24" s="125" t="s">
        <v>462</v>
      </c>
      <c r="F24" s="71">
        <v>365</v>
      </c>
      <c r="G24" s="71">
        <v>365</v>
      </c>
      <c r="H24" s="71">
        <f t="shared" si="0"/>
        <v>0</v>
      </c>
    </row>
    <row r="25" spans="1:8" ht="19.5" customHeight="1">
      <c r="A25" s="13" t="s">
        <v>109</v>
      </c>
      <c r="B25" s="13" t="s">
        <v>110</v>
      </c>
      <c r="C25" s="13" t="s">
        <v>89</v>
      </c>
      <c r="D25" s="13" t="s">
        <v>85</v>
      </c>
      <c r="E25" s="125" t="s">
        <v>463</v>
      </c>
      <c r="F25" s="71">
        <v>495</v>
      </c>
      <c r="G25" s="71">
        <v>495</v>
      </c>
      <c r="H25" s="71">
        <f t="shared" si="0"/>
        <v>0</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AG30"/>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8.83203125" style="0" customWidth="1"/>
    <col min="5" max="5" width="44" style="0" customWidth="1"/>
    <col min="6" max="6" width="12.66015625" style="0" customWidth="1"/>
    <col min="7" max="7" width="44" style="0" customWidth="1"/>
    <col min="8" max="9" width="14.66015625" style="0" customWidth="1"/>
    <col min="10" max="11" width="8.83203125" style="0" customWidth="1"/>
    <col min="12" max="12" width="5.83203125" style="0" customWidth="1"/>
    <col min="13" max="17" width="11" style="0" customWidth="1"/>
    <col min="18" max="18" width="12.66015625" style="0" customWidth="1"/>
    <col min="19" max="19" width="10.66015625" style="0" customWidth="1"/>
    <col min="20" max="20" width="12.5" style="0" customWidth="1"/>
    <col min="21" max="25" width="11" style="0" customWidth="1"/>
    <col min="26" max="29" width="10.66015625" style="0" customWidth="1"/>
    <col min="30" max="32" width="11" style="0" customWidth="1"/>
    <col min="33" max="33" width="10.66015625" style="0" customWidth="1"/>
  </cols>
  <sheetData>
    <row r="1" spans="1:33" ht="19.5" customHeight="1">
      <c r="A1" s="3"/>
      <c r="B1" s="5"/>
      <c r="C1" s="5"/>
      <c r="D1" s="5"/>
      <c r="E1" s="5"/>
      <c r="F1" s="5"/>
      <c r="G1" s="5"/>
      <c r="J1" s="5"/>
      <c r="K1" s="5"/>
      <c r="L1" s="5"/>
      <c r="M1" s="5"/>
      <c r="N1" s="5"/>
      <c r="O1" s="5"/>
      <c r="P1" s="5"/>
      <c r="Q1" s="5"/>
      <c r="R1" s="5"/>
      <c r="S1" s="5"/>
      <c r="T1" s="5"/>
      <c r="U1" s="5"/>
      <c r="V1" s="5"/>
      <c r="W1" s="5"/>
      <c r="X1" s="5"/>
      <c r="Y1" s="5"/>
      <c r="Z1" s="5"/>
      <c r="AA1" s="5"/>
      <c r="AB1" s="5"/>
      <c r="AC1" s="5"/>
      <c r="AD1" s="5"/>
      <c r="AE1" s="5"/>
      <c r="AG1" s="18" t="s">
        <v>464</v>
      </c>
    </row>
    <row r="2" spans="1:33" ht="19.5" customHeight="1">
      <c r="A2" s="119" t="s">
        <v>465</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row>
    <row r="3" spans="1:33" s="1" customFormat="1" ht="19.5" customHeight="1">
      <c r="A3" s="120" t="s">
        <v>2</v>
      </c>
      <c r="B3" s="120"/>
      <c r="C3" s="120"/>
      <c r="D3" s="120"/>
      <c r="E3" s="120"/>
      <c r="F3" s="120"/>
      <c r="G3" s="120"/>
      <c r="H3"/>
      <c r="I3"/>
      <c r="J3" s="8"/>
      <c r="K3" s="8"/>
      <c r="L3" s="8"/>
      <c r="M3" s="8"/>
      <c r="N3" s="8"/>
      <c r="O3" s="8"/>
      <c r="P3" s="8"/>
      <c r="Q3" s="8"/>
      <c r="R3" s="8"/>
      <c r="S3" s="8"/>
      <c r="T3" s="8"/>
      <c r="U3" s="8"/>
      <c r="V3" s="8"/>
      <c r="W3" s="8"/>
      <c r="X3" s="8"/>
      <c r="Y3" s="8"/>
      <c r="Z3" s="8"/>
      <c r="AA3" s="8"/>
      <c r="AB3" s="8"/>
      <c r="AC3" s="8"/>
      <c r="AD3" s="18"/>
      <c r="AE3" s="18"/>
      <c r="AF3"/>
      <c r="AG3" s="31" t="s">
        <v>3</v>
      </c>
    </row>
    <row r="4" spans="1:33" ht="19.5" customHeight="1">
      <c r="A4" s="121" t="s">
        <v>466</v>
      </c>
      <c r="B4" s="121"/>
      <c r="C4" s="121"/>
      <c r="D4" s="121"/>
      <c r="E4" s="121"/>
      <c r="F4" s="121"/>
      <c r="G4" s="121"/>
      <c r="H4" s="82" t="s">
        <v>467</v>
      </c>
      <c r="I4" s="82" t="s">
        <v>468</v>
      </c>
      <c r="J4" s="10" t="s">
        <v>469</v>
      </c>
      <c r="K4" s="10" t="s">
        <v>470</v>
      </c>
      <c r="L4" s="19" t="s">
        <v>471</v>
      </c>
      <c r="M4" s="63" t="s">
        <v>472</v>
      </c>
      <c r="N4" s="61"/>
      <c r="O4" s="61"/>
      <c r="P4" s="61"/>
      <c r="Q4" s="61"/>
      <c r="R4" s="61"/>
      <c r="S4" s="61"/>
      <c r="T4" s="61"/>
      <c r="U4" s="61"/>
      <c r="V4" s="61"/>
      <c r="W4" s="61"/>
      <c r="X4" s="61"/>
      <c r="Y4" s="61"/>
      <c r="Z4" s="61"/>
      <c r="AA4" s="61"/>
      <c r="AB4" s="61"/>
      <c r="AC4" s="61"/>
      <c r="AD4" s="61"/>
      <c r="AE4" s="61"/>
      <c r="AF4" s="64"/>
      <c r="AG4" s="131" t="s">
        <v>473</v>
      </c>
    </row>
    <row r="5" spans="1:33" ht="19.5" customHeight="1">
      <c r="A5" s="82" t="s">
        <v>67</v>
      </c>
      <c r="B5" s="82"/>
      <c r="C5" s="82"/>
      <c r="D5" s="83" t="s">
        <v>68</v>
      </c>
      <c r="E5" s="83" t="s">
        <v>311</v>
      </c>
      <c r="F5" s="10" t="s">
        <v>474</v>
      </c>
      <c r="G5" s="10" t="s">
        <v>475</v>
      </c>
      <c r="H5" s="82"/>
      <c r="I5" s="82"/>
      <c r="J5" s="10"/>
      <c r="K5" s="10"/>
      <c r="L5" s="10"/>
      <c r="M5" s="66" t="s">
        <v>165</v>
      </c>
      <c r="N5" s="63" t="s">
        <v>476</v>
      </c>
      <c r="O5" s="61"/>
      <c r="P5" s="61"/>
      <c r="Q5" s="64"/>
      <c r="R5" s="111" t="s">
        <v>167</v>
      </c>
      <c r="S5" s="112"/>
      <c r="T5" s="112"/>
      <c r="U5" s="126" t="s">
        <v>477</v>
      </c>
      <c r="V5" s="126" t="s">
        <v>478</v>
      </c>
      <c r="W5" s="62" t="s">
        <v>479</v>
      </c>
      <c r="X5" s="63" t="s">
        <v>168</v>
      </c>
      <c r="Y5" s="61"/>
      <c r="Z5" s="61"/>
      <c r="AA5" s="61"/>
      <c r="AB5" s="61"/>
      <c r="AC5" s="61"/>
      <c r="AD5" s="61"/>
      <c r="AE5" s="64"/>
      <c r="AF5" s="127" t="s">
        <v>480</v>
      </c>
      <c r="AG5" s="131"/>
    </row>
    <row r="6" spans="1:33" ht="18.75" customHeight="1">
      <c r="A6" s="82"/>
      <c r="B6" s="82"/>
      <c r="C6" s="82"/>
      <c r="D6" s="83"/>
      <c r="E6" s="83"/>
      <c r="F6" s="10"/>
      <c r="G6" s="10"/>
      <c r="H6" s="82"/>
      <c r="I6" s="82"/>
      <c r="J6" s="10"/>
      <c r="K6" s="10"/>
      <c r="L6" s="10"/>
      <c r="M6" s="10"/>
      <c r="N6" s="66" t="s">
        <v>72</v>
      </c>
      <c r="O6" s="66" t="s">
        <v>121</v>
      </c>
      <c r="P6" s="66" t="s">
        <v>170</v>
      </c>
      <c r="Q6" s="66" t="s">
        <v>171</v>
      </c>
      <c r="R6" s="66" t="s">
        <v>121</v>
      </c>
      <c r="S6" s="66" t="s">
        <v>481</v>
      </c>
      <c r="T6" s="72" t="s">
        <v>171</v>
      </c>
      <c r="U6" s="21"/>
      <c r="V6" s="21"/>
      <c r="W6" s="67"/>
      <c r="X6" s="72" t="s">
        <v>72</v>
      </c>
      <c r="Y6" s="63" t="s">
        <v>482</v>
      </c>
      <c r="Z6" s="61"/>
      <c r="AA6" s="61"/>
      <c r="AB6" s="61"/>
      <c r="AC6" s="64"/>
      <c r="AD6" s="65" t="s">
        <v>483</v>
      </c>
      <c r="AE6" s="72" t="s">
        <v>484</v>
      </c>
      <c r="AF6" s="128"/>
      <c r="AG6" s="131"/>
    </row>
    <row r="7" spans="1:33" ht="51.75" customHeight="1">
      <c r="A7" s="84" t="s">
        <v>77</v>
      </c>
      <c r="B7" s="84" t="s">
        <v>78</v>
      </c>
      <c r="C7" s="85" t="s">
        <v>79</v>
      </c>
      <c r="D7" s="86"/>
      <c r="E7" s="86"/>
      <c r="F7" s="12"/>
      <c r="G7" s="12"/>
      <c r="H7" s="122"/>
      <c r="I7" s="122"/>
      <c r="J7" s="12"/>
      <c r="K7" s="12"/>
      <c r="L7" s="12"/>
      <c r="M7" s="10"/>
      <c r="N7" s="12"/>
      <c r="O7" s="12" t="s">
        <v>485</v>
      </c>
      <c r="P7" s="12"/>
      <c r="Q7" s="12"/>
      <c r="R7" s="12" t="s">
        <v>485</v>
      </c>
      <c r="S7" s="12"/>
      <c r="T7" s="23"/>
      <c r="U7" s="21"/>
      <c r="V7" s="21"/>
      <c r="W7" s="68"/>
      <c r="X7" s="12"/>
      <c r="Y7" s="73" t="s">
        <v>486</v>
      </c>
      <c r="Z7" s="74" t="s">
        <v>487</v>
      </c>
      <c r="AA7" s="74" t="s">
        <v>488</v>
      </c>
      <c r="AB7" s="74" t="s">
        <v>489</v>
      </c>
      <c r="AC7" s="73" t="s">
        <v>490</v>
      </c>
      <c r="AD7" s="12"/>
      <c r="AE7" s="23"/>
      <c r="AF7" s="129"/>
      <c r="AG7" s="132"/>
    </row>
    <row r="8" spans="1:33" s="118" customFormat="1" ht="19.5" customHeight="1">
      <c r="A8" s="13" t="s">
        <v>36</v>
      </c>
      <c r="B8" s="13" t="s">
        <v>36</v>
      </c>
      <c r="C8" s="13" t="s">
        <v>36</v>
      </c>
      <c r="D8" s="13" t="s">
        <v>36</v>
      </c>
      <c r="E8" s="13" t="s">
        <v>57</v>
      </c>
      <c r="F8" s="13" t="s">
        <v>36</v>
      </c>
      <c r="G8" s="13" t="s">
        <v>36</v>
      </c>
      <c r="H8" s="13" t="s">
        <v>36</v>
      </c>
      <c r="I8" s="13" t="s">
        <v>36</v>
      </c>
      <c r="J8" s="123">
        <v>0</v>
      </c>
      <c r="K8" s="124" t="s">
        <v>36</v>
      </c>
      <c r="L8" s="125" t="s">
        <v>36</v>
      </c>
      <c r="M8" s="88">
        <f aca="true" t="shared" si="0" ref="M8:M30">SUM(N8,R8:X8,AF8)</f>
        <v>1274.45</v>
      </c>
      <c r="N8" s="70">
        <f aca="true" t="shared" si="1" ref="N8:N30">SUM(O8:Q8)</f>
        <v>860</v>
      </c>
      <c r="O8" s="70">
        <v>0</v>
      </c>
      <c r="P8" s="70">
        <v>860</v>
      </c>
      <c r="Q8" s="70">
        <v>0</v>
      </c>
      <c r="R8" s="70">
        <v>0</v>
      </c>
      <c r="S8" s="70">
        <v>0</v>
      </c>
      <c r="T8" s="70">
        <v>0</v>
      </c>
      <c r="U8" s="103">
        <v>0</v>
      </c>
      <c r="V8" s="103">
        <v>0</v>
      </c>
      <c r="W8" s="69">
        <v>41.35</v>
      </c>
      <c r="X8" s="70">
        <f aca="true" t="shared" si="2" ref="X8:X30">SUM(Y8:AE8)</f>
        <v>373.1</v>
      </c>
      <c r="Y8" s="70">
        <v>0</v>
      </c>
      <c r="Z8" s="70">
        <v>373.1</v>
      </c>
      <c r="AA8" s="70">
        <v>0</v>
      </c>
      <c r="AB8" s="70">
        <v>0</v>
      </c>
      <c r="AC8" s="70">
        <v>0</v>
      </c>
      <c r="AD8" s="70">
        <v>0</v>
      </c>
      <c r="AE8" s="70">
        <v>0</v>
      </c>
      <c r="AF8" s="130">
        <v>0</v>
      </c>
      <c r="AG8" s="133" t="s">
        <v>36</v>
      </c>
    </row>
    <row r="9" spans="1:33" s="118" customFormat="1" ht="19.5" customHeight="1">
      <c r="A9" s="13" t="s">
        <v>36</v>
      </c>
      <c r="B9" s="13" t="s">
        <v>36</v>
      </c>
      <c r="C9" s="13" t="s">
        <v>36</v>
      </c>
      <c r="D9" s="13" t="s">
        <v>36</v>
      </c>
      <c r="E9" s="13" t="s">
        <v>80</v>
      </c>
      <c r="F9" s="13" t="s">
        <v>36</v>
      </c>
      <c r="G9" s="13" t="s">
        <v>36</v>
      </c>
      <c r="H9" s="13" t="s">
        <v>36</v>
      </c>
      <c r="I9" s="13" t="s">
        <v>36</v>
      </c>
      <c r="J9" s="123">
        <v>0</v>
      </c>
      <c r="K9" s="124" t="s">
        <v>36</v>
      </c>
      <c r="L9" s="125" t="s">
        <v>36</v>
      </c>
      <c r="M9" s="88">
        <f t="shared" si="0"/>
        <v>1274.45</v>
      </c>
      <c r="N9" s="70">
        <f t="shared" si="1"/>
        <v>860</v>
      </c>
      <c r="O9" s="70">
        <v>0</v>
      </c>
      <c r="P9" s="70">
        <v>860</v>
      </c>
      <c r="Q9" s="70">
        <v>0</v>
      </c>
      <c r="R9" s="70">
        <v>0</v>
      </c>
      <c r="S9" s="70">
        <v>0</v>
      </c>
      <c r="T9" s="70">
        <v>0</v>
      </c>
      <c r="U9" s="103">
        <v>0</v>
      </c>
      <c r="V9" s="103">
        <v>0</v>
      </c>
      <c r="W9" s="69">
        <v>41.35</v>
      </c>
      <c r="X9" s="70">
        <f t="shared" si="2"/>
        <v>373.1</v>
      </c>
      <c r="Y9" s="70">
        <v>0</v>
      </c>
      <c r="Z9" s="70">
        <v>373.1</v>
      </c>
      <c r="AA9" s="70">
        <v>0</v>
      </c>
      <c r="AB9" s="70">
        <v>0</v>
      </c>
      <c r="AC9" s="70">
        <v>0</v>
      </c>
      <c r="AD9" s="70">
        <v>0</v>
      </c>
      <c r="AE9" s="70">
        <v>0</v>
      </c>
      <c r="AF9" s="130">
        <v>0</v>
      </c>
      <c r="AG9" s="133" t="s">
        <v>36</v>
      </c>
    </row>
    <row r="10" spans="1:33" s="118" customFormat="1" ht="19.5" customHeight="1">
      <c r="A10" s="13" t="s">
        <v>36</v>
      </c>
      <c r="B10" s="13" t="s">
        <v>36</v>
      </c>
      <c r="C10" s="13" t="s">
        <v>36</v>
      </c>
      <c r="D10" s="13" t="s">
        <v>36</v>
      </c>
      <c r="E10" s="13" t="s">
        <v>81</v>
      </c>
      <c r="F10" s="13" t="s">
        <v>36</v>
      </c>
      <c r="G10" s="13" t="s">
        <v>36</v>
      </c>
      <c r="H10" s="13" t="s">
        <v>36</v>
      </c>
      <c r="I10" s="13" t="s">
        <v>36</v>
      </c>
      <c r="J10" s="123">
        <v>0</v>
      </c>
      <c r="K10" s="124" t="s">
        <v>36</v>
      </c>
      <c r="L10" s="125" t="s">
        <v>36</v>
      </c>
      <c r="M10" s="88">
        <f t="shared" si="0"/>
        <v>1274.45</v>
      </c>
      <c r="N10" s="70">
        <f t="shared" si="1"/>
        <v>860</v>
      </c>
      <c r="O10" s="70">
        <v>0</v>
      </c>
      <c r="P10" s="70">
        <v>860</v>
      </c>
      <c r="Q10" s="70">
        <v>0</v>
      </c>
      <c r="R10" s="70">
        <v>0</v>
      </c>
      <c r="S10" s="70">
        <v>0</v>
      </c>
      <c r="T10" s="70">
        <v>0</v>
      </c>
      <c r="U10" s="103">
        <v>0</v>
      </c>
      <c r="V10" s="103">
        <v>0</v>
      </c>
      <c r="W10" s="69">
        <v>41.35</v>
      </c>
      <c r="X10" s="70">
        <f t="shared" si="2"/>
        <v>373.1</v>
      </c>
      <c r="Y10" s="70">
        <v>0</v>
      </c>
      <c r="Z10" s="70">
        <v>373.1</v>
      </c>
      <c r="AA10" s="70">
        <v>0</v>
      </c>
      <c r="AB10" s="70">
        <v>0</v>
      </c>
      <c r="AC10" s="70">
        <v>0</v>
      </c>
      <c r="AD10" s="70">
        <v>0</v>
      </c>
      <c r="AE10" s="70">
        <v>0</v>
      </c>
      <c r="AF10" s="130">
        <v>0</v>
      </c>
      <c r="AG10" s="133" t="s">
        <v>36</v>
      </c>
    </row>
    <row r="11" spans="1:33" s="118" customFormat="1" ht="19.5" customHeight="1">
      <c r="A11" s="13" t="s">
        <v>91</v>
      </c>
      <c r="B11" s="13" t="s">
        <v>98</v>
      </c>
      <c r="C11" s="13" t="s">
        <v>84</v>
      </c>
      <c r="D11" s="13" t="s">
        <v>85</v>
      </c>
      <c r="E11" s="13" t="s">
        <v>491</v>
      </c>
      <c r="F11" s="13" t="s">
        <v>492</v>
      </c>
      <c r="G11" s="13" t="s">
        <v>493</v>
      </c>
      <c r="H11" s="13" t="s">
        <v>494</v>
      </c>
      <c r="I11" s="13" t="s">
        <v>495</v>
      </c>
      <c r="J11" s="123">
        <v>3</v>
      </c>
      <c r="K11" s="124" t="s">
        <v>496</v>
      </c>
      <c r="L11" s="125" t="s">
        <v>497</v>
      </c>
      <c r="M11" s="88">
        <f t="shared" si="0"/>
        <v>2.5</v>
      </c>
      <c r="N11" s="70">
        <f t="shared" si="1"/>
        <v>0</v>
      </c>
      <c r="O11" s="70">
        <v>0</v>
      </c>
      <c r="P11" s="70">
        <v>0</v>
      </c>
      <c r="Q11" s="70">
        <v>0</v>
      </c>
      <c r="R11" s="70">
        <v>0</v>
      </c>
      <c r="S11" s="70">
        <v>0</v>
      </c>
      <c r="T11" s="70">
        <v>0</v>
      </c>
      <c r="U11" s="103">
        <v>0</v>
      </c>
      <c r="V11" s="103">
        <v>0</v>
      </c>
      <c r="W11" s="69">
        <v>2.5</v>
      </c>
      <c r="X11" s="70">
        <f t="shared" si="2"/>
        <v>0</v>
      </c>
      <c r="Y11" s="70">
        <v>0</v>
      </c>
      <c r="Z11" s="70">
        <v>0</v>
      </c>
      <c r="AA11" s="70">
        <v>0</v>
      </c>
      <c r="AB11" s="70">
        <v>0</v>
      </c>
      <c r="AC11" s="70">
        <v>0</v>
      </c>
      <c r="AD11" s="70">
        <v>0</v>
      </c>
      <c r="AE11" s="70">
        <v>0</v>
      </c>
      <c r="AF11" s="130">
        <v>0</v>
      </c>
      <c r="AG11" s="133" t="s">
        <v>498</v>
      </c>
    </row>
    <row r="12" spans="1:33" s="118" customFormat="1" ht="19.5" customHeight="1">
      <c r="A12" s="13" t="s">
        <v>91</v>
      </c>
      <c r="B12" s="13" t="s">
        <v>98</v>
      </c>
      <c r="C12" s="13" t="s">
        <v>84</v>
      </c>
      <c r="D12" s="13" t="s">
        <v>85</v>
      </c>
      <c r="E12" s="13" t="s">
        <v>491</v>
      </c>
      <c r="F12" s="13" t="s">
        <v>499</v>
      </c>
      <c r="G12" s="13" t="s">
        <v>500</v>
      </c>
      <c r="H12" s="13" t="s">
        <v>494</v>
      </c>
      <c r="I12" s="13" t="s">
        <v>495</v>
      </c>
      <c r="J12" s="123">
        <v>6600</v>
      </c>
      <c r="K12" s="124" t="s">
        <v>501</v>
      </c>
      <c r="L12" s="125" t="s">
        <v>497</v>
      </c>
      <c r="M12" s="88">
        <f t="shared" si="0"/>
        <v>4.2</v>
      </c>
      <c r="N12" s="70">
        <f t="shared" si="1"/>
        <v>0</v>
      </c>
      <c r="O12" s="70">
        <v>0</v>
      </c>
      <c r="P12" s="70">
        <v>0</v>
      </c>
      <c r="Q12" s="70">
        <v>0</v>
      </c>
      <c r="R12" s="70">
        <v>0</v>
      </c>
      <c r="S12" s="70">
        <v>0</v>
      </c>
      <c r="T12" s="70">
        <v>0</v>
      </c>
      <c r="U12" s="103">
        <v>0</v>
      </c>
      <c r="V12" s="103">
        <v>0</v>
      </c>
      <c r="W12" s="69">
        <v>4.2</v>
      </c>
      <c r="X12" s="70">
        <f t="shared" si="2"/>
        <v>0</v>
      </c>
      <c r="Y12" s="70">
        <v>0</v>
      </c>
      <c r="Z12" s="70">
        <v>0</v>
      </c>
      <c r="AA12" s="70">
        <v>0</v>
      </c>
      <c r="AB12" s="70">
        <v>0</v>
      </c>
      <c r="AC12" s="70">
        <v>0</v>
      </c>
      <c r="AD12" s="70">
        <v>0</v>
      </c>
      <c r="AE12" s="70">
        <v>0</v>
      </c>
      <c r="AF12" s="130">
        <v>0</v>
      </c>
      <c r="AG12" s="133" t="s">
        <v>498</v>
      </c>
    </row>
    <row r="13" spans="1:33" s="118" customFormat="1" ht="19.5" customHeight="1">
      <c r="A13" s="13" t="s">
        <v>91</v>
      </c>
      <c r="B13" s="13" t="s">
        <v>98</v>
      </c>
      <c r="C13" s="13" t="s">
        <v>84</v>
      </c>
      <c r="D13" s="13" t="s">
        <v>85</v>
      </c>
      <c r="E13" s="13" t="s">
        <v>491</v>
      </c>
      <c r="F13" s="13" t="s">
        <v>502</v>
      </c>
      <c r="G13" s="13" t="s">
        <v>503</v>
      </c>
      <c r="H13" s="13" t="s">
        <v>494</v>
      </c>
      <c r="I13" s="13" t="s">
        <v>495</v>
      </c>
      <c r="J13" s="123">
        <v>3</v>
      </c>
      <c r="K13" s="124" t="s">
        <v>496</v>
      </c>
      <c r="L13" s="125" t="s">
        <v>497</v>
      </c>
      <c r="M13" s="88">
        <f t="shared" si="0"/>
        <v>2.3</v>
      </c>
      <c r="N13" s="70">
        <f t="shared" si="1"/>
        <v>0</v>
      </c>
      <c r="O13" s="70">
        <v>0</v>
      </c>
      <c r="P13" s="70">
        <v>0</v>
      </c>
      <c r="Q13" s="70">
        <v>0</v>
      </c>
      <c r="R13" s="70">
        <v>0</v>
      </c>
      <c r="S13" s="70">
        <v>0</v>
      </c>
      <c r="T13" s="70">
        <v>0</v>
      </c>
      <c r="U13" s="103">
        <v>0</v>
      </c>
      <c r="V13" s="103">
        <v>0</v>
      </c>
      <c r="W13" s="69">
        <v>2.3</v>
      </c>
      <c r="X13" s="70">
        <f t="shared" si="2"/>
        <v>0</v>
      </c>
      <c r="Y13" s="70">
        <v>0</v>
      </c>
      <c r="Z13" s="70">
        <v>0</v>
      </c>
      <c r="AA13" s="70">
        <v>0</v>
      </c>
      <c r="AB13" s="70">
        <v>0</v>
      </c>
      <c r="AC13" s="70">
        <v>0</v>
      </c>
      <c r="AD13" s="70">
        <v>0</v>
      </c>
      <c r="AE13" s="70">
        <v>0</v>
      </c>
      <c r="AF13" s="130">
        <v>0</v>
      </c>
      <c r="AG13" s="133" t="s">
        <v>498</v>
      </c>
    </row>
    <row r="14" spans="1:33" s="118" customFormat="1" ht="19.5" customHeight="1">
      <c r="A14" s="13" t="s">
        <v>109</v>
      </c>
      <c r="B14" s="13" t="s">
        <v>110</v>
      </c>
      <c r="C14" s="13" t="s">
        <v>89</v>
      </c>
      <c r="D14" s="13" t="s">
        <v>85</v>
      </c>
      <c r="E14" s="13" t="s">
        <v>504</v>
      </c>
      <c r="F14" s="13" t="s">
        <v>505</v>
      </c>
      <c r="G14" s="13" t="s">
        <v>506</v>
      </c>
      <c r="H14" s="13" t="s">
        <v>507</v>
      </c>
      <c r="I14" s="13" t="s">
        <v>508</v>
      </c>
      <c r="J14" s="123">
        <v>0</v>
      </c>
      <c r="K14" s="124" t="s">
        <v>36</v>
      </c>
      <c r="L14" s="125" t="s">
        <v>497</v>
      </c>
      <c r="M14" s="88">
        <f t="shared" si="0"/>
        <v>373.1</v>
      </c>
      <c r="N14" s="70">
        <f t="shared" si="1"/>
        <v>0</v>
      </c>
      <c r="O14" s="70">
        <v>0</v>
      </c>
      <c r="P14" s="70">
        <v>0</v>
      </c>
      <c r="Q14" s="70">
        <v>0</v>
      </c>
      <c r="R14" s="70">
        <v>0</v>
      </c>
      <c r="S14" s="70">
        <v>0</v>
      </c>
      <c r="T14" s="70">
        <v>0</v>
      </c>
      <c r="U14" s="103">
        <v>0</v>
      </c>
      <c r="V14" s="103">
        <v>0</v>
      </c>
      <c r="W14" s="69">
        <v>0</v>
      </c>
      <c r="X14" s="70">
        <f t="shared" si="2"/>
        <v>373.1</v>
      </c>
      <c r="Y14" s="70">
        <v>0</v>
      </c>
      <c r="Z14" s="70">
        <v>373.1</v>
      </c>
      <c r="AA14" s="70">
        <v>0</v>
      </c>
      <c r="AB14" s="70">
        <v>0</v>
      </c>
      <c r="AC14" s="70">
        <v>0</v>
      </c>
      <c r="AD14" s="70">
        <v>0</v>
      </c>
      <c r="AE14" s="70">
        <v>0</v>
      </c>
      <c r="AF14" s="130">
        <v>0</v>
      </c>
      <c r="AG14" s="133" t="s">
        <v>509</v>
      </c>
    </row>
    <row r="15" spans="1:33" s="118" customFormat="1" ht="19.5" customHeight="1">
      <c r="A15" s="13" t="s">
        <v>91</v>
      </c>
      <c r="B15" s="13" t="s">
        <v>98</v>
      </c>
      <c r="C15" s="13" t="s">
        <v>84</v>
      </c>
      <c r="D15" s="13" t="s">
        <v>85</v>
      </c>
      <c r="E15" s="13" t="s">
        <v>510</v>
      </c>
      <c r="F15" s="13" t="s">
        <v>511</v>
      </c>
      <c r="G15" s="13" t="s">
        <v>512</v>
      </c>
      <c r="H15" s="13" t="s">
        <v>494</v>
      </c>
      <c r="I15" s="13" t="s">
        <v>495</v>
      </c>
      <c r="J15" s="123">
        <v>20</v>
      </c>
      <c r="K15" s="124" t="s">
        <v>513</v>
      </c>
      <c r="L15" s="125" t="s">
        <v>497</v>
      </c>
      <c r="M15" s="88">
        <f t="shared" si="0"/>
        <v>10</v>
      </c>
      <c r="N15" s="70">
        <f t="shared" si="1"/>
        <v>0</v>
      </c>
      <c r="O15" s="70">
        <v>0</v>
      </c>
      <c r="P15" s="70">
        <v>0</v>
      </c>
      <c r="Q15" s="70">
        <v>0</v>
      </c>
      <c r="R15" s="70">
        <v>0</v>
      </c>
      <c r="S15" s="70">
        <v>0</v>
      </c>
      <c r="T15" s="70">
        <v>0</v>
      </c>
      <c r="U15" s="103">
        <v>0</v>
      </c>
      <c r="V15" s="103">
        <v>0</v>
      </c>
      <c r="W15" s="69">
        <v>10</v>
      </c>
      <c r="X15" s="70">
        <f t="shared" si="2"/>
        <v>0</v>
      </c>
      <c r="Y15" s="70">
        <v>0</v>
      </c>
      <c r="Z15" s="70">
        <v>0</v>
      </c>
      <c r="AA15" s="70">
        <v>0</v>
      </c>
      <c r="AB15" s="70">
        <v>0</v>
      </c>
      <c r="AC15" s="70">
        <v>0</v>
      </c>
      <c r="AD15" s="70">
        <v>0</v>
      </c>
      <c r="AE15" s="70">
        <v>0</v>
      </c>
      <c r="AF15" s="130">
        <v>0</v>
      </c>
      <c r="AG15" s="133" t="s">
        <v>514</v>
      </c>
    </row>
    <row r="16" spans="1:33" s="118" customFormat="1" ht="19.5" customHeight="1">
      <c r="A16" s="13" t="s">
        <v>91</v>
      </c>
      <c r="B16" s="13" t="s">
        <v>98</v>
      </c>
      <c r="C16" s="13" t="s">
        <v>84</v>
      </c>
      <c r="D16" s="13" t="s">
        <v>85</v>
      </c>
      <c r="E16" s="13" t="s">
        <v>510</v>
      </c>
      <c r="F16" s="13" t="s">
        <v>515</v>
      </c>
      <c r="G16" s="13" t="s">
        <v>516</v>
      </c>
      <c r="H16" s="13" t="s">
        <v>494</v>
      </c>
      <c r="I16" s="13" t="s">
        <v>495</v>
      </c>
      <c r="J16" s="123">
        <v>6</v>
      </c>
      <c r="K16" s="124" t="s">
        <v>513</v>
      </c>
      <c r="L16" s="125" t="s">
        <v>497</v>
      </c>
      <c r="M16" s="88">
        <f t="shared" si="0"/>
        <v>1.35</v>
      </c>
      <c r="N16" s="70">
        <f t="shared" si="1"/>
        <v>0</v>
      </c>
      <c r="O16" s="70">
        <v>0</v>
      </c>
      <c r="P16" s="70">
        <v>0</v>
      </c>
      <c r="Q16" s="70">
        <v>0</v>
      </c>
      <c r="R16" s="70">
        <v>0</v>
      </c>
      <c r="S16" s="70">
        <v>0</v>
      </c>
      <c r="T16" s="70">
        <v>0</v>
      </c>
      <c r="U16" s="103">
        <v>0</v>
      </c>
      <c r="V16" s="103">
        <v>0</v>
      </c>
      <c r="W16" s="69">
        <v>1.35</v>
      </c>
      <c r="X16" s="70">
        <f t="shared" si="2"/>
        <v>0</v>
      </c>
      <c r="Y16" s="70">
        <v>0</v>
      </c>
      <c r="Z16" s="70">
        <v>0</v>
      </c>
      <c r="AA16" s="70">
        <v>0</v>
      </c>
      <c r="AB16" s="70">
        <v>0</v>
      </c>
      <c r="AC16" s="70">
        <v>0</v>
      </c>
      <c r="AD16" s="70">
        <v>0</v>
      </c>
      <c r="AE16" s="70">
        <v>0</v>
      </c>
      <c r="AF16" s="130">
        <v>0</v>
      </c>
      <c r="AG16" s="133" t="s">
        <v>514</v>
      </c>
    </row>
    <row r="17" spans="1:33" s="118" customFormat="1" ht="19.5" customHeight="1">
      <c r="A17" s="13" t="s">
        <v>91</v>
      </c>
      <c r="B17" s="13" t="s">
        <v>98</v>
      </c>
      <c r="C17" s="13" t="s">
        <v>84</v>
      </c>
      <c r="D17" s="13" t="s">
        <v>85</v>
      </c>
      <c r="E17" s="13" t="s">
        <v>510</v>
      </c>
      <c r="F17" s="13" t="s">
        <v>517</v>
      </c>
      <c r="G17" s="13" t="s">
        <v>518</v>
      </c>
      <c r="H17" s="13" t="s">
        <v>494</v>
      </c>
      <c r="I17" s="13" t="s">
        <v>495</v>
      </c>
      <c r="J17" s="123">
        <v>2</v>
      </c>
      <c r="K17" s="124" t="s">
        <v>513</v>
      </c>
      <c r="L17" s="125" t="s">
        <v>497</v>
      </c>
      <c r="M17" s="88">
        <f t="shared" si="0"/>
        <v>2</v>
      </c>
      <c r="N17" s="70">
        <f t="shared" si="1"/>
        <v>0</v>
      </c>
      <c r="O17" s="70">
        <v>0</v>
      </c>
      <c r="P17" s="70">
        <v>0</v>
      </c>
      <c r="Q17" s="70">
        <v>0</v>
      </c>
      <c r="R17" s="70">
        <v>0</v>
      </c>
      <c r="S17" s="70">
        <v>0</v>
      </c>
      <c r="T17" s="70">
        <v>0</v>
      </c>
      <c r="U17" s="103">
        <v>0</v>
      </c>
      <c r="V17" s="103">
        <v>0</v>
      </c>
      <c r="W17" s="69">
        <v>2</v>
      </c>
      <c r="X17" s="70">
        <f t="shared" si="2"/>
        <v>0</v>
      </c>
      <c r="Y17" s="70">
        <v>0</v>
      </c>
      <c r="Z17" s="70">
        <v>0</v>
      </c>
      <c r="AA17" s="70">
        <v>0</v>
      </c>
      <c r="AB17" s="70">
        <v>0</v>
      </c>
      <c r="AC17" s="70">
        <v>0</v>
      </c>
      <c r="AD17" s="70">
        <v>0</v>
      </c>
      <c r="AE17" s="70">
        <v>0</v>
      </c>
      <c r="AF17" s="130">
        <v>0</v>
      </c>
      <c r="AG17" s="133" t="s">
        <v>514</v>
      </c>
    </row>
    <row r="18" spans="1:33" s="118" customFormat="1" ht="19.5" customHeight="1">
      <c r="A18" s="13" t="s">
        <v>91</v>
      </c>
      <c r="B18" s="13" t="s">
        <v>98</v>
      </c>
      <c r="C18" s="13" t="s">
        <v>84</v>
      </c>
      <c r="D18" s="13" t="s">
        <v>85</v>
      </c>
      <c r="E18" s="13" t="s">
        <v>510</v>
      </c>
      <c r="F18" s="13" t="s">
        <v>519</v>
      </c>
      <c r="G18" s="13" t="s">
        <v>520</v>
      </c>
      <c r="H18" s="13" t="s">
        <v>494</v>
      </c>
      <c r="I18" s="13" t="s">
        <v>495</v>
      </c>
      <c r="J18" s="123">
        <v>4</v>
      </c>
      <c r="K18" s="124" t="s">
        <v>513</v>
      </c>
      <c r="L18" s="125" t="s">
        <v>497</v>
      </c>
      <c r="M18" s="88">
        <f t="shared" si="0"/>
        <v>1.2</v>
      </c>
      <c r="N18" s="70">
        <f t="shared" si="1"/>
        <v>0</v>
      </c>
      <c r="O18" s="70">
        <v>0</v>
      </c>
      <c r="P18" s="70">
        <v>0</v>
      </c>
      <c r="Q18" s="70">
        <v>0</v>
      </c>
      <c r="R18" s="70">
        <v>0</v>
      </c>
      <c r="S18" s="70">
        <v>0</v>
      </c>
      <c r="T18" s="70">
        <v>0</v>
      </c>
      <c r="U18" s="103">
        <v>0</v>
      </c>
      <c r="V18" s="103">
        <v>0</v>
      </c>
      <c r="W18" s="69">
        <v>1.2</v>
      </c>
      <c r="X18" s="70">
        <f t="shared" si="2"/>
        <v>0</v>
      </c>
      <c r="Y18" s="70">
        <v>0</v>
      </c>
      <c r="Z18" s="70">
        <v>0</v>
      </c>
      <c r="AA18" s="70">
        <v>0</v>
      </c>
      <c r="AB18" s="70">
        <v>0</v>
      </c>
      <c r="AC18" s="70">
        <v>0</v>
      </c>
      <c r="AD18" s="70">
        <v>0</v>
      </c>
      <c r="AE18" s="70">
        <v>0</v>
      </c>
      <c r="AF18" s="130">
        <v>0</v>
      </c>
      <c r="AG18" s="133" t="s">
        <v>514</v>
      </c>
    </row>
    <row r="19" spans="1:33" s="118" customFormat="1" ht="19.5" customHeight="1">
      <c r="A19" s="13" t="s">
        <v>91</v>
      </c>
      <c r="B19" s="13" t="s">
        <v>98</v>
      </c>
      <c r="C19" s="13" t="s">
        <v>84</v>
      </c>
      <c r="D19" s="13" t="s">
        <v>85</v>
      </c>
      <c r="E19" s="13" t="s">
        <v>510</v>
      </c>
      <c r="F19" s="13" t="s">
        <v>521</v>
      </c>
      <c r="G19" s="13" t="s">
        <v>522</v>
      </c>
      <c r="H19" s="13" t="s">
        <v>494</v>
      </c>
      <c r="I19" s="13" t="s">
        <v>495</v>
      </c>
      <c r="J19" s="123">
        <v>23</v>
      </c>
      <c r="K19" s="124" t="s">
        <v>513</v>
      </c>
      <c r="L19" s="125" t="s">
        <v>497</v>
      </c>
      <c r="M19" s="88">
        <f t="shared" si="0"/>
        <v>12</v>
      </c>
      <c r="N19" s="70">
        <f t="shared" si="1"/>
        <v>0</v>
      </c>
      <c r="O19" s="70">
        <v>0</v>
      </c>
      <c r="P19" s="70">
        <v>0</v>
      </c>
      <c r="Q19" s="70">
        <v>0</v>
      </c>
      <c r="R19" s="70">
        <v>0</v>
      </c>
      <c r="S19" s="70">
        <v>0</v>
      </c>
      <c r="T19" s="70">
        <v>0</v>
      </c>
      <c r="U19" s="103">
        <v>0</v>
      </c>
      <c r="V19" s="103">
        <v>0</v>
      </c>
      <c r="W19" s="69">
        <v>12</v>
      </c>
      <c r="X19" s="70">
        <f t="shared" si="2"/>
        <v>0</v>
      </c>
      <c r="Y19" s="70">
        <v>0</v>
      </c>
      <c r="Z19" s="70">
        <v>0</v>
      </c>
      <c r="AA19" s="70">
        <v>0</v>
      </c>
      <c r="AB19" s="70">
        <v>0</v>
      </c>
      <c r="AC19" s="70">
        <v>0</v>
      </c>
      <c r="AD19" s="70">
        <v>0</v>
      </c>
      <c r="AE19" s="70">
        <v>0</v>
      </c>
      <c r="AF19" s="130">
        <v>0</v>
      </c>
      <c r="AG19" s="133" t="s">
        <v>514</v>
      </c>
    </row>
    <row r="20" spans="1:33" s="118" customFormat="1" ht="19.5" customHeight="1">
      <c r="A20" s="13" t="s">
        <v>109</v>
      </c>
      <c r="B20" s="13" t="s">
        <v>110</v>
      </c>
      <c r="C20" s="13" t="s">
        <v>89</v>
      </c>
      <c r="D20" s="13" t="s">
        <v>85</v>
      </c>
      <c r="E20" s="13" t="s">
        <v>523</v>
      </c>
      <c r="F20" s="13" t="s">
        <v>511</v>
      </c>
      <c r="G20" s="13" t="s">
        <v>512</v>
      </c>
      <c r="H20" s="13" t="s">
        <v>494</v>
      </c>
      <c r="I20" s="13" t="s">
        <v>495</v>
      </c>
      <c r="J20" s="123">
        <v>37</v>
      </c>
      <c r="K20" s="124" t="s">
        <v>513</v>
      </c>
      <c r="L20" s="125" t="s">
        <v>497</v>
      </c>
      <c r="M20" s="88">
        <f t="shared" si="0"/>
        <v>18.5</v>
      </c>
      <c r="N20" s="70">
        <f t="shared" si="1"/>
        <v>18.5</v>
      </c>
      <c r="O20" s="70">
        <v>0</v>
      </c>
      <c r="P20" s="70">
        <v>18.5</v>
      </c>
      <c r="Q20" s="70">
        <v>0</v>
      </c>
      <c r="R20" s="70">
        <v>0</v>
      </c>
      <c r="S20" s="70">
        <v>0</v>
      </c>
      <c r="T20" s="70">
        <v>0</v>
      </c>
      <c r="U20" s="103">
        <v>0</v>
      </c>
      <c r="V20" s="103">
        <v>0</v>
      </c>
      <c r="W20" s="69">
        <v>0</v>
      </c>
      <c r="X20" s="70">
        <f t="shared" si="2"/>
        <v>0</v>
      </c>
      <c r="Y20" s="70">
        <v>0</v>
      </c>
      <c r="Z20" s="70">
        <v>0</v>
      </c>
      <c r="AA20" s="70">
        <v>0</v>
      </c>
      <c r="AB20" s="70">
        <v>0</v>
      </c>
      <c r="AC20" s="70">
        <v>0</v>
      </c>
      <c r="AD20" s="70">
        <v>0</v>
      </c>
      <c r="AE20" s="70">
        <v>0</v>
      </c>
      <c r="AF20" s="130">
        <v>0</v>
      </c>
      <c r="AG20" s="133" t="s">
        <v>524</v>
      </c>
    </row>
    <row r="21" spans="1:33" s="118" customFormat="1" ht="19.5" customHeight="1">
      <c r="A21" s="13" t="s">
        <v>109</v>
      </c>
      <c r="B21" s="13" t="s">
        <v>110</v>
      </c>
      <c r="C21" s="13" t="s">
        <v>89</v>
      </c>
      <c r="D21" s="13" t="s">
        <v>85</v>
      </c>
      <c r="E21" s="13" t="s">
        <v>523</v>
      </c>
      <c r="F21" s="13" t="s">
        <v>525</v>
      </c>
      <c r="G21" s="13" t="s">
        <v>526</v>
      </c>
      <c r="H21" s="13" t="s">
        <v>494</v>
      </c>
      <c r="I21" s="13" t="s">
        <v>495</v>
      </c>
      <c r="J21" s="123">
        <v>5</v>
      </c>
      <c r="K21" s="124" t="s">
        <v>513</v>
      </c>
      <c r="L21" s="125" t="s">
        <v>497</v>
      </c>
      <c r="M21" s="88">
        <f t="shared" si="0"/>
        <v>3.5</v>
      </c>
      <c r="N21" s="70">
        <f t="shared" si="1"/>
        <v>3.5</v>
      </c>
      <c r="O21" s="70">
        <v>0</v>
      </c>
      <c r="P21" s="70">
        <v>3.5</v>
      </c>
      <c r="Q21" s="70">
        <v>0</v>
      </c>
      <c r="R21" s="70">
        <v>0</v>
      </c>
      <c r="S21" s="70">
        <v>0</v>
      </c>
      <c r="T21" s="70">
        <v>0</v>
      </c>
      <c r="U21" s="103">
        <v>0</v>
      </c>
      <c r="V21" s="103">
        <v>0</v>
      </c>
      <c r="W21" s="69">
        <v>0</v>
      </c>
      <c r="X21" s="70">
        <f t="shared" si="2"/>
        <v>0</v>
      </c>
      <c r="Y21" s="70">
        <v>0</v>
      </c>
      <c r="Z21" s="70">
        <v>0</v>
      </c>
      <c r="AA21" s="70">
        <v>0</v>
      </c>
      <c r="AB21" s="70">
        <v>0</v>
      </c>
      <c r="AC21" s="70">
        <v>0</v>
      </c>
      <c r="AD21" s="70">
        <v>0</v>
      </c>
      <c r="AE21" s="70">
        <v>0</v>
      </c>
      <c r="AF21" s="130">
        <v>0</v>
      </c>
      <c r="AG21" s="133" t="s">
        <v>524</v>
      </c>
    </row>
    <row r="22" spans="1:33" s="118" customFormat="1" ht="19.5" customHeight="1">
      <c r="A22" s="13" t="s">
        <v>109</v>
      </c>
      <c r="B22" s="13" t="s">
        <v>110</v>
      </c>
      <c r="C22" s="13" t="s">
        <v>89</v>
      </c>
      <c r="D22" s="13" t="s">
        <v>85</v>
      </c>
      <c r="E22" s="13" t="s">
        <v>523</v>
      </c>
      <c r="F22" s="13" t="s">
        <v>515</v>
      </c>
      <c r="G22" s="13" t="s">
        <v>516</v>
      </c>
      <c r="H22" s="13" t="s">
        <v>494</v>
      </c>
      <c r="I22" s="13" t="s">
        <v>495</v>
      </c>
      <c r="J22" s="123">
        <v>8</v>
      </c>
      <c r="K22" s="124" t="s">
        <v>513</v>
      </c>
      <c r="L22" s="125" t="s">
        <v>497</v>
      </c>
      <c r="M22" s="88">
        <f t="shared" si="0"/>
        <v>2.4</v>
      </c>
      <c r="N22" s="70">
        <f t="shared" si="1"/>
        <v>2.4</v>
      </c>
      <c r="O22" s="70">
        <v>0</v>
      </c>
      <c r="P22" s="70">
        <v>2.4</v>
      </c>
      <c r="Q22" s="70">
        <v>0</v>
      </c>
      <c r="R22" s="70">
        <v>0</v>
      </c>
      <c r="S22" s="70">
        <v>0</v>
      </c>
      <c r="T22" s="70">
        <v>0</v>
      </c>
      <c r="U22" s="103">
        <v>0</v>
      </c>
      <c r="V22" s="103">
        <v>0</v>
      </c>
      <c r="W22" s="69">
        <v>0</v>
      </c>
      <c r="X22" s="70">
        <f t="shared" si="2"/>
        <v>0</v>
      </c>
      <c r="Y22" s="70">
        <v>0</v>
      </c>
      <c r="Z22" s="70">
        <v>0</v>
      </c>
      <c r="AA22" s="70">
        <v>0</v>
      </c>
      <c r="AB22" s="70">
        <v>0</v>
      </c>
      <c r="AC22" s="70">
        <v>0</v>
      </c>
      <c r="AD22" s="70">
        <v>0</v>
      </c>
      <c r="AE22" s="70">
        <v>0</v>
      </c>
      <c r="AF22" s="130">
        <v>0</v>
      </c>
      <c r="AG22" s="133" t="s">
        <v>524</v>
      </c>
    </row>
    <row r="23" spans="1:33" s="118" customFormat="1" ht="19.5" customHeight="1">
      <c r="A23" s="13" t="s">
        <v>109</v>
      </c>
      <c r="B23" s="13" t="s">
        <v>110</v>
      </c>
      <c r="C23" s="13" t="s">
        <v>89</v>
      </c>
      <c r="D23" s="13" t="s">
        <v>85</v>
      </c>
      <c r="E23" s="13" t="s">
        <v>523</v>
      </c>
      <c r="F23" s="13" t="s">
        <v>517</v>
      </c>
      <c r="G23" s="13" t="s">
        <v>518</v>
      </c>
      <c r="H23" s="13" t="s">
        <v>494</v>
      </c>
      <c r="I23" s="13" t="s">
        <v>495</v>
      </c>
      <c r="J23" s="123">
        <v>1</v>
      </c>
      <c r="K23" s="124" t="s">
        <v>513</v>
      </c>
      <c r="L23" s="125" t="s">
        <v>497</v>
      </c>
      <c r="M23" s="88">
        <f t="shared" si="0"/>
        <v>3.5</v>
      </c>
      <c r="N23" s="70">
        <f t="shared" si="1"/>
        <v>3.5</v>
      </c>
      <c r="O23" s="70">
        <v>0</v>
      </c>
      <c r="P23" s="70">
        <v>3.5</v>
      </c>
      <c r="Q23" s="70">
        <v>0</v>
      </c>
      <c r="R23" s="70">
        <v>0</v>
      </c>
      <c r="S23" s="70">
        <v>0</v>
      </c>
      <c r="T23" s="70">
        <v>0</v>
      </c>
      <c r="U23" s="103">
        <v>0</v>
      </c>
      <c r="V23" s="103">
        <v>0</v>
      </c>
      <c r="W23" s="69">
        <v>0</v>
      </c>
      <c r="X23" s="70">
        <f t="shared" si="2"/>
        <v>0</v>
      </c>
      <c r="Y23" s="70">
        <v>0</v>
      </c>
      <c r="Z23" s="70">
        <v>0</v>
      </c>
      <c r="AA23" s="70">
        <v>0</v>
      </c>
      <c r="AB23" s="70">
        <v>0</v>
      </c>
      <c r="AC23" s="70">
        <v>0</v>
      </c>
      <c r="AD23" s="70">
        <v>0</v>
      </c>
      <c r="AE23" s="70">
        <v>0</v>
      </c>
      <c r="AF23" s="130">
        <v>0</v>
      </c>
      <c r="AG23" s="133" t="s">
        <v>524</v>
      </c>
    </row>
    <row r="24" spans="1:33" s="118" customFormat="1" ht="19.5" customHeight="1">
      <c r="A24" s="13" t="s">
        <v>109</v>
      </c>
      <c r="B24" s="13" t="s">
        <v>110</v>
      </c>
      <c r="C24" s="13" t="s">
        <v>89</v>
      </c>
      <c r="D24" s="13" t="s">
        <v>85</v>
      </c>
      <c r="E24" s="13" t="s">
        <v>523</v>
      </c>
      <c r="F24" s="13" t="s">
        <v>527</v>
      </c>
      <c r="G24" s="13" t="s">
        <v>528</v>
      </c>
      <c r="H24" s="13" t="s">
        <v>494</v>
      </c>
      <c r="I24" s="13" t="s">
        <v>495</v>
      </c>
      <c r="J24" s="123">
        <v>1</v>
      </c>
      <c r="K24" s="124" t="s">
        <v>513</v>
      </c>
      <c r="L24" s="125" t="s">
        <v>497</v>
      </c>
      <c r="M24" s="88">
        <f t="shared" si="0"/>
        <v>7.2</v>
      </c>
      <c r="N24" s="70">
        <f t="shared" si="1"/>
        <v>7.2</v>
      </c>
      <c r="O24" s="70">
        <v>0</v>
      </c>
      <c r="P24" s="70">
        <v>7.2</v>
      </c>
      <c r="Q24" s="70">
        <v>0</v>
      </c>
      <c r="R24" s="70">
        <v>0</v>
      </c>
      <c r="S24" s="70">
        <v>0</v>
      </c>
      <c r="T24" s="70">
        <v>0</v>
      </c>
      <c r="U24" s="103">
        <v>0</v>
      </c>
      <c r="V24" s="103">
        <v>0</v>
      </c>
      <c r="W24" s="69">
        <v>0</v>
      </c>
      <c r="X24" s="70">
        <f t="shared" si="2"/>
        <v>0</v>
      </c>
      <c r="Y24" s="70">
        <v>0</v>
      </c>
      <c r="Z24" s="70">
        <v>0</v>
      </c>
      <c r="AA24" s="70">
        <v>0</v>
      </c>
      <c r="AB24" s="70">
        <v>0</v>
      </c>
      <c r="AC24" s="70">
        <v>0</v>
      </c>
      <c r="AD24" s="70">
        <v>0</v>
      </c>
      <c r="AE24" s="70">
        <v>0</v>
      </c>
      <c r="AF24" s="130">
        <v>0</v>
      </c>
      <c r="AG24" s="133" t="s">
        <v>524</v>
      </c>
    </row>
    <row r="25" spans="1:33" s="118" customFormat="1" ht="19.5" customHeight="1">
      <c r="A25" s="13" t="s">
        <v>109</v>
      </c>
      <c r="B25" s="13" t="s">
        <v>110</v>
      </c>
      <c r="C25" s="13" t="s">
        <v>89</v>
      </c>
      <c r="D25" s="13" t="s">
        <v>85</v>
      </c>
      <c r="E25" s="13" t="s">
        <v>523</v>
      </c>
      <c r="F25" s="13" t="s">
        <v>521</v>
      </c>
      <c r="G25" s="13" t="s">
        <v>522</v>
      </c>
      <c r="H25" s="13" t="s">
        <v>494</v>
      </c>
      <c r="I25" s="13" t="s">
        <v>495</v>
      </c>
      <c r="J25" s="123">
        <v>6</v>
      </c>
      <c r="K25" s="124" t="s">
        <v>513</v>
      </c>
      <c r="L25" s="125" t="s">
        <v>497</v>
      </c>
      <c r="M25" s="88">
        <f t="shared" si="0"/>
        <v>2.9</v>
      </c>
      <c r="N25" s="70">
        <f t="shared" si="1"/>
        <v>2.9</v>
      </c>
      <c r="O25" s="70">
        <v>0</v>
      </c>
      <c r="P25" s="70">
        <v>2.9</v>
      </c>
      <c r="Q25" s="70">
        <v>0</v>
      </c>
      <c r="R25" s="70">
        <v>0</v>
      </c>
      <c r="S25" s="70">
        <v>0</v>
      </c>
      <c r="T25" s="70">
        <v>0</v>
      </c>
      <c r="U25" s="103">
        <v>0</v>
      </c>
      <c r="V25" s="103">
        <v>0</v>
      </c>
      <c r="W25" s="69">
        <v>0</v>
      </c>
      <c r="X25" s="70">
        <f t="shared" si="2"/>
        <v>0</v>
      </c>
      <c r="Y25" s="70">
        <v>0</v>
      </c>
      <c r="Z25" s="70">
        <v>0</v>
      </c>
      <c r="AA25" s="70">
        <v>0</v>
      </c>
      <c r="AB25" s="70">
        <v>0</v>
      </c>
      <c r="AC25" s="70">
        <v>0</v>
      </c>
      <c r="AD25" s="70">
        <v>0</v>
      </c>
      <c r="AE25" s="70">
        <v>0</v>
      </c>
      <c r="AF25" s="130">
        <v>0</v>
      </c>
      <c r="AG25" s="133" t="s">
        <v>524</v>
      </c>
    </row>
    <row r="26" spans="1:33" s="118" customFormat="1" ht="19.5" customHeight="1">
      <c r="A26" s="13" t="s">
        <v>109</v>
      </c>
      <c r="B26" s="13" t="s">
        <v>110</v>
      </c>
      <c r="C26" s="13" t="s">
        <v>89</v>
      </c>
      <c r="D26" s="13" t="s">
        <v>85</v>
      </c>
      <c r="E26" s="13" t="s">
        <v>523</v>
      </c>
      <c r="F26" s="13" t="s">
        <v>529</v>
      </c>
      <c r="G26" s="13" t="s">
        <v>530</v>
      </c>
      <c r="H26" s="13" t="s">
        <v>507</v>
      </c>
      <c r="I26" s="13" t="s">
        <v>495</v>
      </c>
      <c r="J26" s="123">
        <v>131</v>
      </c>
      <c r="K26" s="124" t="s">
        <v>531</v>
      </c>
      <c r="L26" s="125" t="s">
        <v>497</v>
      </c>
      <c r="M26" s="88">
        <f t="shared" si="0"/>
        <v>327</v>
      </c>
      <c r="N26" s="70">
        <f t="shared" si="1"/>
        <v>327</v>
      </c>
      <c r="O26" s="70">
        <v>0</v>
      </c>
      <c r="P26" s="70">
        <v>327</v>
      </c>
      <c r="Q26" s="70">
        <v>0</v>
      </c>
      <c r="R26" s="70">
        <v>0</v>
      </c>
      <c r="S26" s="70">
        <v>0</v>
      </c>
      <c r="T26" s="70">
        <v>0</v>
      </c>
      <c r="U26" s="103">
        <v>0</v>
      </c>
      <c r="V26" s="103">
        <v>0</v>
      </c>
      <c r="W26" s="69">
        <v>0</v>
      </c>
      <c r="X26" s="70">
        <f t="shared" si="2"/>
        <v>0</v>
      </c>
      <c r="Y26" s="70">
        <v>0</v>
      </c>
      <c r="Z26" s="70">
        <v>0</v>
      </c>
      <c r="AA26" s="70">
        <v>0</v>
      </c>
      <c r="AB26" s="70">
        <v>0</v>
      </c>
      <c r="AC26" s="70">
        <v>0</v>
      </c>
      <c r="AD26" s="70">
        <v>0</v>
      </c>
      <c r="AE26" s="70">
        <v>0</v>
      </c>
      <c r="AF26" s="130">
        <v>0</v>
      </c>
      <c r="AG26" s="133" t="s">
        <v>524</v>
      </c>
    </row>
    <row r="27" spans="1:33" s="118" customFormat="1" ht="19.5" customHeight="1">
      <c r="A27" s="13" t="s">
        <v>109</v>
      </c>
      <c r="B27" s="13" t="s">
        <v>110</v>
      </c>
      <c r="C27" s="13" t="s">
        <v>89</v>
      </c>
      <c r="D27" s="13" t="s">
        <v>85</v>
      </c>
      <c r="E27" s="13" t="s">
        <v>532</v>
      </c>
      <c r="F27" s="13" t="s">
        <v>533</v>
      </c>
      <c r="G27" s="13" t="s">
        <v>534</v>
      </c>
      <c r="H27" s="13" t="s">
        <v>494</v>
      </c>
      <c r="I27" s="13" t="s">
        <v>495</v>
      </c>
      <c r="J27" s="123">
        <v>4</v>
      </c>
      <c r="K27" s="124" t="s">
        <v>535</v>
      </c>
      <c r="L27" s="125" t="s">
        <v>497</v>
      </c>
      <c r="M27" s="88">
        <f t="shared" si="0"/>
        <v>130</v>
      </c>
      <c r="N27" s="70">
        <f t="shared" si="1"/>
        <v>130</v>
      </c>
      <c r="O27" s="70">
        <v>0</v>
      </c>
      <c r="P27" s="70">
        <v>130</v>
      </c>
      <c r="Q27" s="70">
        <v>0</v>
      </c>
      <c r="R27" s="70">
        <v>0</v>
      </c>
      <c r="S27" s="70">
        <v>0</v>
      </c>
      <c r="T27" s="70">
        <v>0</v>
      </c>
      <c r="U27" s="103">
        <v>0</v>
      </c>
      <c r="V27" s="103">
        <v>0</v>
      </c>
      <c r="W27" s="69">
        <v>0</v>
      </c>
      <c r="X27" s="70">
        <f t="shared" si="2"/>
        <v>0</v>
      </c>
      <c r="Y27" s="70">
        <v>0</v>
      </c>
      <c r="Z27" s="70">
        <v>0</v>
      </c>
      <c r="AA27" s="70">
        <v>0</v>
      </c>
      <c r="AB27" s="70">
        <v>0</v>
      </c>
      <c r="AC27" s="70">
        <v>0</v>
      </c>
      <c r="AD27" s="70">
        <v>0</v>
      </c>
      <c r="AE27" s="70">
        <v>0</v>
      </c>
      <c r="AF27" s="130">
        <v>0</v>
      </c>
      <c r="AG27" s="133" t="s">
        <v>536</v>
      </c>
    </row>
    <row r="28" spans="1:33" s="118" customFormat="1" ht="19.5" customHeight="1">
      <c r="A28" s="13" t="s">
        <v>109</v>
      </c>
      <c r="B28" s="13" t="s">
        <v>110</v>
      </c>
      <c r="C28" s="13" t="s">
        <v>89</v>
      </c>
      <c r="D28" s="13" t="s">
        <v>85</v>
      </c>
      <c r="E28" s="13" t="s">
        <v>532</v>
      </c>
      <c r="F28" s="13" t="s">
        <v>533</v>
      </c>
      <c r="G28" s="13" t="s">
        <v>534</v>
      </c>
      <c r="H28" s="13" t="s">
        <v>494</v>
      </c>
      <c r="I28" s="13" t="s">
        <v>495</v>
      </c>
      <c r="J28" s="123">
        <v>1</v>
      </c>
      <c r="K28" s="124" t="s">
        <v>537</v>
      </c>
      <c r="L28" s="125" t="s">
        <v>497</v>
      </c>
      <c r="M28" s="88">
        <f t="shared" si="0"/>
        <v>365</v>
      </c>
      <c r="N28" s="70">
        <f t="shared" si="1"/>
        <v>365</v>
      </c>
      <c r="O28" s="70">
        <v>0</v>
      </c>
      <c r="P28" s="70">
        <v>365</v>
      </c>
      <c r="Q28" s="70">
        <v>0</v>
      </c>
      <c r="R28" s="70">
        <v>0</v>
      </c>
      <c r="S28" s="70">
        <v>0</v>
      </c>
      <c r="T28" s="70">
        <v>0</v>
      </c>
      <c r="U28" s="103">
        <v>0</v>
      </c>
      <c r="V28" s="103">
        <v>0</v>
      </c>
      <c r="W28" s="69">
        <v>0</v>
      </c>
      <c r="X28" s="70">
        <f t="shared" si="2"/>
        <v>0</v>
      </c>
      <c r="Y28" s="70">
        <v>0</v>
      </c>
      <c r="Z28" s="70">
        <v>0</v>
      </c>
      <c r="AA28" s="70">
        <v>0</v>
      </c>
      <c r="AB28" s="70">
        <v>0</v>
      </c>
      <c r="AC28" s="70">
        <v>0</v>
      </c>
      <c r="AD28" s="70">
        <v>0</v>
      </c>
      <c r="AE28" s="70">
        <v>0</v>
      </c>
      <c r="AF28" s="130">
        <v>0</v>
      </c>
      <c r="AG28" s="133" t="s">
        <v>536</v>
      </c>
    </row>
    <row r="29" spans="1:33" s="118" customFormat="1" ht="19.5" customHeight="1">
      <c r="A29" s="13" t="s">
        <v>91</v>
      </c>
      <c r="B29" s="13" t="s">
        <v>98</v>
      </c>
      <c r="C29" s="13" t="s">
        <v>84</v>
      </c>
      <c r="D29" s="13" t="s">
        <v>85</v>
      </c>
      <c r="E29" s="13" t="s">
        <v>538</v>
      </c>
      <c r="F29" s="13" t="s">
        <v>492</v>
      </c>
      <c r="G29" s="13" t="s">
        <v>493</v>
      </c>
      <c r="H29" s="13" t="s">
        <v>494</v>
      </c>
      <c r="I29" s="13" t="s">
        <v>495</v>
      </c>
      <c r="J29" s="123">
        <v>8</v>
      </c>
      <c r="K29" s="124" t="s">
        <v>535</v>
      </c>
      <c r="L29" s="125" t="s">
        <v>497</v>
      </c>
      <c r="M29" s="88">
        <f t="shared" si="0"/>
        <v>1.6</v>
      </c>
      <c r="N29" s="70">
        <f t="shared" si="1"/>
        <v>0</v>
      </c>
      <c r="O29" s="70">
        <v>0</v>
      </c>
      <c r="P29" s="70">
        <v>0</v>
      </c>
      <c r="Q29" s="70">
        <v>0</v>
      </c>
      <c r="R29" s="70">
        <v>0</v>
      </c>
      <c r="S29" s="70">
        <v>0</v>
      </c>
      <c r="T29" s="70">
        <v>0</v>
      </c>
      <c r="U29" s="103">
        <v>0</v>
      </c>
      <c r="V29" s="103">
        <v>0</v>
      </c>
      <c r="W29" s="69">
        <v>1.6</v>
      </c>
      <c r="X29" s="70">
        <f t="shared" si="2"/>
        <v>0</v>
      </c>
      <c r="Y29" s="70">
        <v>0</v>
      </c>
      <c r="Z29" s="70">
        <v>0</v>
      </c>
      <c r="AA29" s="70">
        <v>0</v>
      </c>
      <c r="AB29" s="70">
        <v>0</v>
      </c>
      <c r="AC29" s="70">
        <v>0</v>
      </c>
      <c r="AD29" s="70">
        <v>0</v>
      </c>
      <c r="AE29" s="70">
        <v>0</v>
      </c>
      <c r="AF29" s="130">
        <v>0</v>
      </c>
      <c r="AG29" s="133" t="s">
        <v>524</v>
      </c>
    </row>
    <row r="30" spans="1:33" s="118" customFormat="1" ht="19.5" customHeight="1">
      <c r="A30" s="13" t="s">
        <v>91</v>
      </c>
      <c r="B30" s="13" t="s">
        <v>98</v>
      </c>
      <c r="C30" s="13" t="s">
        <v>84</v>
      </c>
      <c r="D30" s="13" t="s">
        <v>85</v>
      </c>
      <c r="E30" s="13" t="s">
        <v>538</v>
      </c>
      <c r="F30" s="13" t="s">
        <v>499</v>
      </c>
      <c r="G30" s="13" t="s">
        <v>500</v>
      </c>
      <c r="H30" s="13" t="s">
        <v>494</v>
      </c>
      <c r="I30" s="13" t="s">
        <v>495</v>
      </c>
      <c r="J30" s="123">
        <v>7500</v>
      </c>
      <c r="K30" s="124" t="s">
        <v>501</v>
      </c>
      <c r="L30" s="125" t="s">
        <v>497</v>
      </c>
      <c r="M30" s="88">
        <f t="shared" si="0"/>
        <v>4.2</v>
      </c>
      <c r="N30" s="70">
        <f t="shared" si="1"/>
        <v>0</v>
      </c>
      <c r="O30" s="70">
        <v>0</v>
      </c>
      <c r="P30" s="70">
        <v>0</v>
      </c>
      <c r="Q30" s="70">
        <v>0</v>
      </c>
      <c r="R30" s="70">
        <v>0</v>
      </c>
      <c r="S30" s="70">
        <v>0</v>
      </c>
      <c r="T30" s="70">
        <v>0</v>
      </c>
      <c r="U30" s="103">
        <v>0</v>
      </c>
      <c r="V30" s="103">
        <v>0</v>
      </c>
      <c r="W30" s="69">
        <v>4.2</v>
      </c>
      <c r="X30" s="70">
        <f t="shared" si="2"/>
        <v>0</v>
      </c>
      <c r="Y30" s="70">
        <v>0</v>
      </c>
      <c r="Z30" s="70">
        <v>0</v>
      </c>
      <c r="AA30" s="70">
        <v>0</v>
      </c>
      <c r="AB30" s="70">
        <v>0</v>
      </c>
      <c r="AC30" s="70">
        <v>0</v>
      </c>
      <c r="AD30" s="70">
        <v>0</v>
      </c>
      <c r="AE30" s="70">
        <v>0</v>
      </c>
      <c r="AF30" s="130">
        <v>0</v>
      </c>
      <c r="AG30" s="133" t="s">
        <v>524</v>
      </c>
    </row>
  </sheetData>
  <sheetProtection/>
  <mergeCells count="34">
    <mergeCell ref="A2:AG2"/>
    <mergeCell ref="A3:G3"/>
    <mergeCell ref="A4:G4"/>
    <mergeCell ref="M4:AF4"/>
    <mergeCell ref="N5:Q5"/>
    <mergeCell ref="R5:T5"/>
    <mergeCell ref="X5:AE5"/>
    <mergeCell ref="Y6:AC6"/>
    <mergeCell ref="D5:D7"/>
    <mergeCell ref="E5:E7"/>
    <mergeCell ref="F5:F7"/>
    <mergeCell ref="G5:G7"/>
    <mergeCell ref="H4:H7"/>
    <mergeCell ref="I4:I7"/>
    <mergeCell ref="J4:J7"/>
    <mergeCell ref="K4:K7"/>
    <mergeCell ref="L4:L7"/>
    <mergeCell ref="M5:M7"/>
    <mergeCell ref="N6:N7"/>
    <mergeCell ref="O6:O7"/>
    <mergeCell ref="P6:P7"/>
    <mergeCell ref="Q6:Q7"/>
    <mergeCell ref="R6:R7"/>
    <mergeCell ref="S6:S7"/>
    <mergeCell ref="T6:T7"/>
    <mergeCell ref="U5:U7"/>
    <mergeCell ref="V5:V7"/>
    <mergeCell ref="W5:W7"/>
    <mergeCell ref="X6:X7"/>
    <mergeCell ref="AD6:AD7"/>
    <mergeCell ref="AE6:AE7"/>
    <mergeCell ref="AF5:AF7"/>
    <mergeCell ref="AG4:AG7"/>
    <mergeCell ref="A5:C6"/>
  </mergeCells>
  <printOptions horizontalCentered="1"/>
  <pageMargins left="0.9847221970558167" right="0.9847221970558167" top="0.8666666746139526" bottom="0.8666666746139526" header="0.5909722447395325" footer="0.7090277671813965"/>
  <pageSetup errors="blank" fitToHeight="100" fitToWidth="1" horizontalDpi="600" verticalDpi="600" orientation="landscape" paperSize="9" scale="10"/>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AA16"/>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2" style="0" customWidth="1"/>
    <col min="5" max="5" width="44" style="0" customWidth="1"/>
    <col min="6" max="7" width="9.33203125" style="0" hidden="1" customWidth="1"/>
    <col min="8" max="12" width="11" style="0" customWidth="1"/>
    <col min="13" max="16" width="9.16015625" style="0" customWidth="1"/>
    <col min="17" max="21" width="11" style="0" customWidth="1"/>
    <col min="22" max="22" width="10.66015625" style="0" customWidth="1"/>
    <col min="23" max="23" width="11.66015625" style="0" customWidth="1"/>
    <col min="24" max="24" width="10.66015625" style="0" customWidth="1"/>
    <col min="25" max="25" width="11.66015625" style="0" customWidth="1"/>
    <col min="26" max="27" width="11" style="0" customWidth="1"/>
  </cols>
  <sheetData>
    <row r="1" spans="1:27" ht="19.5" customHeight="1">
      <c r="A1" s="3"/>
      <c r="B1" s="5"/>
      <c r="C1" s="5"/>
      <c r="D1" s="5"/>
      <c r="E1" s="5"/>
      <c r="F1" s="5"/>
      <c r="G1" s="5"/>
      <c r="H1" s="5"/>
      <c r="I1" s="5"/>
      <c r="J1" s="5"/>
      <c r="K1" s="5"/>
      <c r="L1" s="5"/>
      <c r="M1" s="5"/>
      <c r="N1" s="5"/>
      <c r="O1" s="5"/>
      <c r="P1" s="5"/>
      <c r="Q1" s="5"/>
      <c r="R1" s="5"/>
      <c r="S1" s="5"/>
      <c r="T1" s="5"/>
      <c r="U1" s="5"/>
      <c r="V1" s="5"/>
      <c r="W1" s="5"/>
      <c r="X1" s="5"/>
      <c r="Y1" s="5"/>
      <c r="Z1" s="5"/>
      <c r="AA1" s="18" t="s">
        <v>539</v>
      </c>
    </row>
    <row r="2" spans="1:27" ht="24.75" customHeight="1">
      <c r="A2" s="104" t="s">
        <v>540</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row>
    <row r="3" spans="1:27" s="1" customFormat="1" ht="19.5" customHeight="1">
      <c r="A3" s="105" t="s">
        <v>2</v>
      </c>
      <c r="B3" s="105"/>
      <c r="C3" s="105"/>
      <c r="D3" s="105"/>
      <c r="E3" s="105"/>
      <c r="F3" s="8"/>
      <c r="G3" s="8"/>
      <c r="H3" s="8"/>
      <c r="I3" s="8"/>
      <c r="J3" s="8"/>
      <c r="K3" s="8"/>
      <c r="L3" s="8"/>
      <c r="M3" s="8"/>
      <c r="N3" s="8"/>
      <c r="O3" s="8"/>
      <c r="P3" s="8"/>
      <c r="Q3" s="8"/>
      <c r="R3" s="8"/>
      <c r="S3" s="8"/>
      <c r="T3" s="8"/>
      <c r="U3" s="8"/>
      <c r="V3" s="8"/>
      <c r="W3" s="8"/>
      <c r="X3" s="8"/>
      <c r="Y3" s="8"/>
      <c r="Z3" s="18"/>
      <c r="AA3" s="31" t="s">
        <v>3</v>
      </c>
    </row>
    <row r="4" spans="1:27" ht="19.5" customHeight="1">
      <c r="A4" s="77" t="s">
        <v>466</v>
      </c>
      <c r="B4" s="78"/>
      <c r="C4" s="78"/>
      <c r="D4" s="78"/>
      <c r="E4" s="79"/>
      <c r="F4" s="106" t="s">
        <v>469</v>
      </c>
      <c r="G4" s="107" t="s">
        <v>470</v>
      </c>
      <c r="H4" s="19" t="s">
        <v>165</v>
      </c>
      <c r="I4" s="63" t="s">
        <v>476</v>
      </c>
      <c r="J4" s="61"/>
      <c r="K4" s="61"/>
      <c r="L4" s="64"/>
      <c r="M4" s="111" t="s">
        <v>167</v>
      </c>
      <c r="N4" s="112"/>
      <c r="O4" s="112"/>
      <c r="P4" s="113"/>
      <c r="Q4" s="21" t="s">
        <v>477</v>
      </c>
      <c r="R4" s="114" t="s">
        <v>478</v>
      </c>
      <c r="S4" s="19" t="s">
        <v>479</v>
      </c>
      <c r="T4" s="63" t="s">
        <v>168</v>
      </c>
      <c r="U4" s="61"/>
      <c r="V4" s="61"/>
      <c r="W4" s="61"/>
      <c r="X4" s="61"/>
      <c r="Y4" s="61"/>
      <c r="Z4" s="61"/>
      <c r="AA4" s="64"/>
    </row>
    <row r="5" spans="1:27" ht="19.5" customHeight="1">
      <c r="A5" s="77" t="s">
        <v>67</v>
      </c>
      <c r="B5" s="78"/>
      <c r="C5" s="79"/>
      <c r="D5" s="108" t="s">
        <v>68</v>
      </c>
      <c r="E5" s="72" t="s">
        <v>541</v>
      </c>
      <c r="F5" s="106"/>
      <c r="G5" s="107"/>
      <c r="H5" s="10"/>
      <c r="I5" s="72" t="s">
        <v>72</v>
      </c>
      <c r="J5" s="72" t="s">
        <v>169</v>
      </c>
      <c r="K5" s="72" t="s">
        <v>170</v>
      </c>
      <c r="L5" s="72" t="s">
        <v>171</v>
      </c>
      <c r="M5" s="21" t="s">
        <v>72</v>
      </c>
      <c r="N5" s="21" t="s">
        <v>169</v>
      </c>
      <c r="O5" s="21" t="s">
        <v>170</v>
      </c>
      <c r="P5" s="21" t="s">
        <v>171</v>
      </c>
      <c r="Q5" s="21"/>
      <c r="R5" s="114"/>
      <c r="S5" s="10"/>
      <c r="T5" s="72" t="s">
        <v>72</v>
      </c>
      <c r="U5" s="63" t="s">
        <v>482</v>
      </c>
      <c r="V5" s="61"/>
      <c r="W5" s="61"/>
      <c r="X5" s="61"/>
      <c r="Y5" s="64"/>
      <c r="Z5" s="62" t="s">
        <v>542</v>
      </c>
      <c r="AA5" s="66" t="s">
        <v>543</v>
      </c>
    </row>
    <row r="6" spans="1:27" ht="50.25" customHeight="1">
      <c r="A6" s="109" t="s">
        <v>77</v>
      </c>
      <c r="B6" s="109" t="s">
        <v>78</v>
      </c>
      <c r="C6" s="109" t="s">
        <v>79</v>
      </c>
      <c r="D6" s="110"/>
      <c r="E6" s="23"/>
      <c r="F6" s="106"/>
      <c r="G6" s="107"/>
      <c r="H6" s="12"/>
      <c r="I6" s="23"/>
      <c r="J6" s="23"/>
      <c r="K6" s="23"/>
      <c r="L6" s="23"/>
      <c r="M6" s="21"/>
      <c r="N6" s="21"/>
      <c r="O6" s="21"/>
      <c r="P6" s="21"/>
      <c r="Q6" s="21"/>
      <c r="R6" s="115"/>
      <c r="S6" s="12"/>
      <c r="T6" s="12"/>
      <c r="U6" s="116" t="s">
        <v>486</v>
      </c>
      <c r="V6" s="74" t="s">
        <v>487</v>
      </c>
      <c r="W6" s="117" t="s">
        <v>488</v>
      </c>
      <c r="X6" s="117" t="s">
        <v>489</v>
      </c>
      <c r="Y6" s="74" t="s">
        <v>490</v>
      </c>
      <c r="Z6" s="23"/>
      <c r="AA6" s="12"/>
    </row>
    <row r="7" spans="1:27" ht="19.5" customHeight="1">
      <c r="A7" s="13" t="s">
        <v>36</v>
      </c>
      <c r="B7" s="13" t="s">
        <v>36</v>
      </c>
      <c r="C7" s="13" t="s">
        <v>36</v>
      </c>
      <c r="D7" s="13" t="s">
        <v>36</v>
      </c>
      <c r="E7" s="13" t="s">
        <v>36</v>
      </c>
      <c r="F7" s="17"/>
      <c r="G7" s="13"/>
      <c r="H7" s="70" t="s">
        <v>36</v>
      </c>
      <c r="I7" s="103">
        <f aca="true" t="shared" si="0" ref="I7:I16">SUM(J7:L7)</f>
        <v>0</v>
      </c>
      <c r="J7" s="69" t="s">
        <v>36</v>
      </c>
      <c r="K7" s="71" t="s">
        <v>36</v>
      </c>
      <c r="L7" s="69" t="s">
        <v>36</v>
      </c>
      <c r="M7" s="103">
        <f aca="true" t="shared" si="1" ref="M7:M16">SUM(N7:P7)</f>
        <v>0</v>
      </c>
      <c r="N7" s="103" t="s">
        <v>36</v>
      </c>
      <c r="O7" s="103" t="s">
        <v>36</v>
      </c>
      <c r="P7" s="103" t="s">
        <v>36</v>
      </c>
      <c r="Q7" s="103" t="s">
        <v>36</v>
      </c>
      <c r="R7" s="69" t="s">
        <v>36</v>
      </c>
      <c r="S7" s="70" t="s">
        <v>36</v>
      </c>
      <c r="T7" s="70">
        <f aca="true" t="shared" si="2" ref="T7:T16">SUM(U7:AA7)</f>
        <v>0</v>
      </c>
      <c r="U7" s="70" t="s">
        <v>36</v>
      </c>
      <c r="V7" s="70" t="s">
        <v>36</v>
      </c>
      <c r="W7" s="70" t="s">
        <v>36</v>
      </c>
      <c r="X7" s="70" t="s">
        <v>36</v>
      </c>
      <c r="Y7" s="70" t="s">
        <v>36</v>
      </c>
      <c r="Z7" s="70" t="s">
        <v>36</v>
      </c>
      <c r="AA7" s="71" t="s">
        <v>36</v>
      </c>
    </row>
    <row r="8" spans="1:27" ht="19.5" customHeight="1">
      <c r="A8" s="13" t="s">
        <v>36</v>
      </c>
      <c r="B8" s="13" t="s">
        <v>36</v>
      </c>
      <c r="C8" s="13" t="s">
        <v>36</v>
      </c>
      <c r="D8" s="13" t="s">
        <v>36</v>
      </c>
      <c r="E8" s="13" t="s">
        <v>36</v>
      </c>
      <c r="F8" s="17"/>
      <c r="G8" s="13"/>
      <c r="H8" s="70" t="s">
        <v>36</v>
      </c>
      <c r="I8" s="103">
        <f t="shared" si="0"/>
        <v>0</v>
      </c>
      <c r="J8" s="69" t="s">
        <v>36</v>
      </c>
      <c r="K8" s="71" t="s">
        <v>36</v>
      </c>
      <c r="L8" s="69" t="s">
        <v>36</v>
      </c>
      <c r="M8" s="103">
        <f t="shared" si="1"/>
        <v>0</v>
      </c>
      <c r="N8" s="103" t="s">
        <v>36</v>
      </c>
      <c r="O8" s="103" t="s">
        <v>36</v>
      </c>
      <c r="P8" s="103" t="s">
        <v>36</v>
      </c>
      <c r="Q8" s="103" t="s">
        <v>36</v>
      </c>
      <c r="R8" s="69" t="s">
        <v>36</v>
      </c>
      <c r="S8" s="70" t="s">
        <v>36</v>
      </c>
      <c r="T8" s="70">
        <f t="shared" si="2"/>
        <v>0</v>
      </c>
      <c r="U8" s="70" t="s">
        <v>36</v>
      </c>
      <c r="V8" s="70" t="s">
        <v>36</v>
      </c>
      <c r="W8" s="70" t="s">
        <v>36</v>
      </c>
      <c r="X8" s="70" t="s">
        <v>36</v>
      </c>
      <c r="Y8" s="70" t="s">
        <v>36</v>
      </c>
      <c r="Z8" s="70" t="s">
        <v>36</v>
      </c>
      <c r="AA8" s="71" t="s">
        <v>36</v>
      </c>
    </row>
    <row r="9" spans="1:27" ht="19.5" customHeight="1">
      <c r="A9" s="13" t="s">
        <v>36</v>
      </c>
      <c r="B9" s="13" t="s">
        <v>36</v>
      </c>
      <c r="C9" s="13" t="s">
        <v>36</v>
      </c>
      <c r="D9" s="13" t="s">
        <v>36</v>
      </c>
      <c r="E9" s="13" t="s">
        <v>36</v>
      </c>
      <c r="F9" s="17"/>
      <c r="G9" s="13"/>
      <c r="H9" s="70" t="s">
        <v>36</v>
      </c>
      <c r="I9" s="103">
        <f t="shared" si="0"/>
        <v>0</v>
      </c>
      <c r="J9" s="69" t="s">
        <v>36</v>
      </c>
      <c r="K9" s="71" t="s">
        <v>36</v>
      </c>
      <c r="L9" s="69" t="s">
        <v>36</v>
      </c>
      <c r="M9" s="103">
        <f t="shared" si="1"/>
        <v>0</v>
      </c>
      <c r="N9" s="103" t="s">
        <v>36</v>
      </c>
      <c r="O9" s="103" t="s">
        <v>36</v>
      </c>
      <c r="P9" s="103" t="s">
        <v>36</v>
      </c>
      <c r="Q9" s="103" t="s">
        <v>36</v>
      </c>
      <c r="R9" s="69" t="s">
        <v>36</v>
      </c>
      <c r="S9" s="70" t="s">
        <v>36</v>
      </c>
      <c r="T9" s="70">
        <f t="shared" si="2"/>
        <v>0</v>
      </c>
      <c r="U9" s="70" t="s">
        <v>36</v>
      </c>
      <c r="V9" s="70" t="s">
        <v>36</v>
      </c>
      <c r="W9" s="70" t="s">
        <v>36</v>
      </c>
      <c r="X9" s="70" t="s">
        <v>36</v>
      </c>
      <c r="Y9" s="70" t="s">
        <v>36</v>
      </c>
      <c r="Z9" s="70" t="s">
        <v>36</v>
      </c>
      <c r="AA9" s="71" t="s">
        <v>36</v>
      </c>
    </row>
    <row r="10" spans="1:27" ht="19.5" customHeight="1">
      <c r="A10" s="13" t="s">
        <v>36</v>
      </c>
      <c r="B10" s="13" t="s">
        <v>36</v>
      </c>
      <c r="C10" s="13" t="s">
        <v>36</v>
      </c>
      <c r="D10" s="13" t="s">
        <v>36</v>
      </c>
      <c r="E10" s="13" t="s">
        <v>36</v>
      </c>
      <c r="F10" s="17"/>
      <c r="G10" s="13"/>
      <c r="H10" s="70" t="s">
        <v>36</v>
      </c>
      <c r="I10" s="103">
        <f t="shared" si="0"/>
        <v>0</v>
      </c>
      <c r="J10" s="69" t="s">
        <v>36</v>
      </c>
      <c r="K10" s="71" t="s">
        <v>36</v>
      </c>
      <c r="L10" s="69" t="s">
        <v>36</v>
      </c>
      <c r="M10" s="103">
        <f t="shared" si="1"/>
        <v>0</v>
      </c>
      <c r="N10" s="103" t="s">
        <v>36</v>
      </c>
      <c r="O10" s="103" t="s">
        <v>36</v>
      </c>
      <c r="P10" s="103" t="s">
        <v>36</v>
      </c>
      <c r="Q10" s="103" t="s">
        <v>36</v>
      </c>
      <c r="R10" s="69" t="s">
        <v>36</v>
      </c>
      <c r="S10" s="70" t="s">
        <v>36</v>
      </c>
      <c r="T10" s="70">
        <f t="shared" si="2"/>
        <v>0</v>
      </c>
      <c r="U10" s="70" t="s">
        <v>36</v>
      </c>
      <c r="V10" s="70" t="s">
        <v>36</v>
      </c>
      <c r="W10" s="70" t="s">
        <v>36</v>
      </c>
      <c r="X10" s="70" t="s">
        <v>36</v>
      </c>
      <c r="Y10" s="70" t="s">
        <v>36</v>
      </c>
      <c r="Z10" s="70" t="s">
        <v>36</v>
      </c>
      <c r="AA10" s="71" t="s">
        <v>36</v>
      </c>
    </row>
    <row r="11" spans="1:27" ht="19.5" customHeight="1">
      <c r="A11" s="13" t="s">
        <v>36</v>
      </c>
      <c r="B11" s="13" t="s">
        <v>36</v>
      </c>
      <c r="C11" s="13" t="s">
        <v>36</v>
      </c>
      <c r="D11" s="13" t="s">
        <v>36</v>
      </c>
      <c r="E11" s="13" t="s">
        <v>36</v>
      </c>
      <c r="F11" s="17"/>
      <c r="G11" s="13"/>
      <c r="H11" s="70" t="s">
        <v>36</v>
      </c>
      <c r="I11" s="103">
        <f t="shared" si="0"/>
        <v>0</v>
      </c>
      <c r="J11" s="69" t="s">
        <v>36</v>
      </c>
      <c r="K11" s="71" t="s">
        <v>36</v>
      </c>
      <c r="L11" s="69" t="s">
        <v>36</v>
      </c>
      <c r="M11" s="103">
        <f t="shared" si="1"/>
        <v>0</v>
      </c>
      <c r="N11" s="103" t="s">
        <v>36</v>
      </c>
      <c r="O11" s="103" t="s">
        <v>36</v>
      </c>
      <c r="P11" s="103" t="s">
        <v>36</v>
      </c>
      <c r="Q11" s="103" t="s">
        <v>36</v>
      </c>
      <c r="R11" s="69" t="s">
        <v>36</v>
      </c>
      <c r="S11" s="70" t="s">
        <v>36</v>
      </c>
      <c r="T11" s="70">
        <f t="shared" si="2"/>
        <v>0</v>
      </c>
      <c r="U11" s="70" t="s">
        <v>36</v>
      </c>
      <c r="V11" s="70" t="s">
        <v>36</v>
      </c>
      <c r="W11" s="70" t="s">
        <v>36</v>
      </c>
      <c r="X11" s="70" t="s">
        <v>36</v>
      </c>
      <c r="Y11" s="70" t="s">
        <v>36</v>
      </c>
      <c r="Z11" s="70" t="s">
        <v>36</v>
      </c>
      <c r="AA11" s="71" t="s">
        <v>36</v>
      </c>
    </row>
    <row r="12" spans="1:27" ht="19.5" customHeight="1">
      <c r="A12" s="13" t="s">
        <v>36</v>
      </c>
      <c r="B12" s="13" t="s">
        <v>36</v>
      </c>
      <c r="C12" s="13" t="s">
        <v>36</v>
      </c>
      <c r="D12" s="13" t="s">
        <v>36</v>
      </c>
      <c r="E12" s="13" t="s">
        <v>36</v>
      </c>
      <c r="F12" s="17"/>
      <c r="G12" s="13"/>
      <c r="H12" s="70" t="s">
        <v>36</v>
      </c>
      <c r="I12" s="103">
        <f t="shared" si="0"/>
        <v>0</v>
      </c>
      <c r="J12" s="69" t="s">
        <v>36</v>
      </c>
      <c r="K12" s="71" t="s">
        <v>36</v>
      </c>
      <c r="L12" s="69" t="s">
        <v>36</v>
      </c>
      <c r="M12" s="103">
        <f t="shared" si="1"/>
        <v>0</v>
      </c>
      <c r="N12" s="103" t="s">
        <v>36</v>
      </c>
      <c r="O12" s="103" t="s">
        <v>36</v>
      </c>
      <c r="P12" s="103" t="s">
        <v>36</v>
      </c>
      <c r="Q12" s="103" t="s">
        <v>36</v>
      </c>
      <c r="R12" s="69" t="s">
        <v>36</v>
      </c>
      <c r="S12" s="70" t="s">
        <v>36</v>
      </c>
      <c r="T12" s="70">
        <f t="shared" si="2"/>
        <v>0</v>
      </c>
      <c r="U12" s="70" t="s">
        <v>36</v>
      </c>
      <c r="V12" s="70" t="s">
        <v>36</v>
      </c>
      <c r="W12" s="70" t="s">
        <v>36</v>
      </c>
      <c r="X12" s="70" t="s">
        <v>36</v>
      </c>
      <c r="Y12" s="70" t="s">
        <v>36</v>
      </c>
      <c r="Z12" s="70" t="s">
        <v>36</v>
      </c>
      <c r="AA12" s="71" t="s">
        <v>36</v>
      </c>
    </row>
    <row r="13" spans="1:27" ht="19.5" customHeight="1">
      <c r="A13" s="13" t="s">
        <v>36</v>
      </c>
      <c r="B13" s="13" t="s">
        <v>36</v>
      </c>
      <c r="C13" s="13" t="s">
        <v>36</v>
      </c>
      <c r="D13" s="13" t="s">
        <v>36</v>
      </c>
      <c r="E13" s="13" t="s">
        <v>36</v>
      </c>
      <c r="F13" s="17"/>
      <c r="G13" s="13"/>
      <c r="H13" s="70" t="s">
        <v>36</v>
      </c>
      <c r="I13" s="103">
        <f t="shared" si="0"/>
        <v>0</v>
      </c>
      <c r="J13" s="69" t="s">
        <v>36</v>
      </c>
      <c r="K13" s="71" t="s">
        <v>36</v>
      </c>
      <c r="L13" s="69" t="s">
        <v>36</v>
      </c>
      <c r="M13" s="103">
        <f t="shared" si="1"/>
        <v>0</v>
      </c>
      <c r="N13" s="103" t="s">
        <v>36</v>
      </c>
      <c r="O13" s="103" t="s">
        <v>36</v>
      </c>
      <c r="P13" s="103" t="s">
        <v>36</v>
      </c>
      <c r="Q13" s="103" t="s">
        <v>36</v>
      </c>
      <c r="R13" s="69" t="s">
        <v>36</v>
      </c>
      <c r="S13" s="70" t="s">
        <v>36</v>
      </c>
      <c r="T13" s="70">
        <f t="shared" si="2"/>
        <v>0</v>
      </c>
      <c r="U13" s="70" t="s">
        <v>36</v>
      </c>
      <c r="V13" s="70" t="s">
        <v>36</v>
      </c>
      <c r="W13" s="70" t="s">
        <v>36</v>
      </c>
      <c r="X13" s="70" t="s">
        <v>36</v>
      </c>
      <c r="Y13" s="70" t="s">
        <v>36</v>
      </c>
      <c r="Z13" s="70" t="s">
        <v>36</v>
      </c>
      <c r="AA13" s="71" t="s">
        <v>36</v>
      </c>
    </row>
    <row r="14" spans="1:27" ht="19.5" customHeight="1">
      <c r="A14" s="13" t="s">
        <v>36</v>
      </c>
      <c r="B14" s="13" t="s">
        <v>36</v>
      </c>
      <c r="C14" s="13" t="s">
        <v>36</v>
      </c>
      <c r="D14" s="13" t="s">
        <v>36</v>
      </c>
      <c r="E14" s="13" t="s">
        <v>36</v>
      </c>
      <c r="F14" s="17"/>
      <c r="G14" s="13"/>
      <c r="H14" s="70" t="s">
        <v>36</v>
      </c>
      <c r="I14" s="103">
        <f t="shared" si="0"/>
        <v>0</v>
      </c>
      <c r="J14" s="69" t="s">
        <v>36</v>
      </c>
      <c r="K14" s="71" t="s">
        <v>36</v>
      </c>
      <c r="L14" s="69" t="s">
        <v>36</v>
      </c>
      <c r="M14" s="103">
        <f t="shared" si="1"/>
        <v>0</v>
      </c>
      <c r="N14" s="103" t="s">
        <v>36</v>
      </c>
      <c r="O14" s="103" t="s">
        <v>36</v>
      </c>
      <c r="P14" s="103" t="s">
        <v>36</v>
      </c>
      <c r="Q14" s="103" t="s">
        <v>36</v>
      </c>
      <c r="R14" s="69" t="s">
        <v>36</v>
      </c>
      <c r="S14" s="70" t="s">
        <v>36</v>
      </c>
      <c r="T14" s="70">
        <f t="shared" si="2"/>
        <v>0</v>
      </c>
      <c r="U14" s="70" t="s">
        <v>36</v>
      </c>
      <c r="V14" s="70" t="s">
        <v>36</v>
      </c>
      <c r="W14" s="70" t="s">
        <v>36</v>
      </c>
      <c r="X14" s="70" t="s">
        <v>36</v>
      </c>
      <c r="Y14" s="70" t="s">
        <v>36</v>
      </c>
      <c r="Z14" s="70" t="s">
        <v>36</v>
      </c>
      <c r="AA14" s="71" t="s">
        <v>36</v>
      </c>
    </row>
    <row r="15" spans="1:27" ht="19.5" customHeight="1">
      <c r="A15" s="13" t="s">
        <v>36</v>
      </c>
      <c r="B15" s="13" t="s">
        <v>36</v>
      </c>
      <c r="C15" s="13" t="s">
        <v>36</v>
      </c>
      <c r="D15" s="13" t="s">
        <v>36</v>
      </c>
      <c r="E15" s="13" t="s">
        <v>36</v>
      </c>
      <c r="F15" s="17"/>
      <c r="G15" s="13"/>
      <c r="H15" s="70" t="s">
        <v>36</v>
      </c>
      <c r="I15" s="103">
        <f t="shared" si="0"/>
        <v>0</v>
      </c>
      <c r="J15" s="69" t="s">
        <v>36</v>
      </c>
      <c r="K15" s="71" t="s">
        <v>36</v>
      </c>
      <c r="L15" s="69" t="s">
        <v>36</v>
      </c>
      <c r="M15" s="103">
        <f t="shared" si="1"/>
        <v>0</v>
      </c>
      <c r="N15" s="103" t="s">
        <v>36</v>
      </c>
      <c r="O15" s="103" t="s">
        <v>36</v>
      </c>
      <c r="P15" s="103" t="s">
        <v>36</v>
      </c>
      <c r="Q15" s="103" t="s">
        <v>36</v>
      </c>
      <c r="R15" s="69" t="s">
        <v>36</v>
      </c>
      <c r="S15" s="70" t="s">
        <v>36</v>
      </c>
      <c r="T15" s="70">
        <f t="shared" si="2"/>
        <v>0</v>
      </c>
      <c r="U15" s="70" t="s">
        <v>36</v>
      </c>
      <c r="V15" s="70" t="s">
        <v>36</v>
      </c>
      <c r="W15" s="70" t="s">
        <v>36</v>
      </c>
      <c r="X15" s="70" t="s">
        <v>36</v>
      </c>
      <c r="Y15" s="70" t="s">
        <v>36</v>
      </c>
      <c r="Z15" s="70" t="s">
        <v>36</v>
      </c>
      <c r="AA15" s="71" t="s">
        <v>36</v>
      </c>
    </row>
    <row r="16" spans="1:27" ht="19.5" customHeight="1">
      <c r="A16" s="13" t="s">
        <v>36</v>
      </c>
      <c r="B16" s="13" t="s">
        <v>36</v>
      </c>
      <c r="C16" s="13" t="s">
        <v>36</v>
      </c>
      <c r="D16" s="13" t="s">
        <v>36</v>
      </c>
      <c r="E16" s="13" t="s">
        <v>36</v>
      </c>
      <c r="F16" s="17"/>
      <c r="G16" s="13"/>
      <c r="H16" s="70" t="s">
        <v>36</v>
      </c>
      <c r="I16" s="103">
        <f t="shared" si="0"/>
        <v>0</v>
      </c>
      <c r="J16" s="69" t="s">
        <v>36</v>
      </c>
      <c r="K16" s="71" t="s">
        <v>36</v>
      </c>
      <c r="L16" s="69" t="s">
        <v>36</v>
      </c>
      <c r="M16" s="103">
        <f t="shared" si="1"/>
        <v>0</v>
      </c>
      <c r="N16" s="103" t="s">
        <v>36</v>
      </c>
      <c r="O16" s="103" t="s">
        <v>36</v>
      </c>
      <c r="P16" s="103" t="s">
        <v>36</v>
      </c>
      <c r="Q16" s="103" t="s">
        <v>36</v>
      </c>
      <c r="R16" s="69" t="s">
        <v>36</v>
      </c>
      <c r="S16" s="70" t="s">
        <v>36</v>
      </c>
      <c r="T16" s="70">
        <f t="shared" si="2"/>
        <v>0</v>
      </c>
      <c r="U16" s="70" t="s">
        <v>36</v>
      </c>
      <c r="V16" s="70" t="s">
        <v>36</v>
      </c>
      <c r="W16" s="70" t="s">
        <v>36</v>
      </c>
      <c r="X16" s="70" t="s">
        <v>36</v>
      </c>
      <c r="Y16" s="70" t="s">
        <v>36</v>
      </c>
      <c r="Z16" s="70" t="s">
        <v>36</v>
      </c>
      <c r="AA16" s="71" t="s">
        <v>36</v>
      </c>
    </row>
  </sheetData>
  <sheetProtection/>
  <mergeCells count="24">
    <mergeCell ref="A2:AA2"/>
    <mergeCell ref="A4:E4"/>
    <mergeCell ref="I4:L4"/>
    <mergeCell ref="M4:P4"/>
    <mergeCell ref="T4:AA4"/>
    <mergeCell ref="A5:C5"/>
    <mergeCell ref="U5:Y5"/>
    <mergeCell ref="D5:D6"/>
    <mergeCell ref="E5:E6"/>
    <mergeCell ref="H4:H6"/>
    <mergeCell ref="I5:I6"/>
    <mergeCell ref="J5:J6"/>
    <mergeCell ref="K5:K6"/>
    <mergeCell ref="L5:L6"/>
    <mergeCell ref="M5:M6"/>
    <mergeCell ref="N5:N6"/>
    <mergeCell ref="O5:O6"/>
    <mergeCell ref="P5:P6"/>
    <mergeCell ref="Q4:Q6"/>
    <mergeCell ref="R4:R6"/>
    <mergeCell ref="S4:S6"/>
    <mergeCell ref="T5:T6"/>
    <mergeCell ref="Z5:Z6"/>
    <mergeCell ref="AA5:AA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scale="55"/>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AE16"/>
  <sheetViews>
    <sheetView showGridLines="0" showZeros="0" workbookViewId="0" topLeftCell="A1">
      <selection activeCell="A1" sqref="A1"/>
    </sheetView>
  </sheetViews>
  <sheetFormatPr defaultColWidth="9.33203125" defaultRowHeight="11.25"/>
  <cols>
    <col min="1" max="3" width="5" style="0" customWidth="1"/>
    <col min="4" max="4" width="12.33203125" style="0" customWidth="1"/>
    <col min="5" max="5" width="40.5" style="0" customWidth="1"/>
    <col min="6" max="6" width="19.83203125" style="0" customWidth="1"/>
    <col min="7" max="7" width="8.83203125" style="0" customWidth="1"/>
    <col min="8" max="8" width="7.66015625" style="0" customWidth="1"/>
    <col min="9" max="10" width="10.5" style="0" customWidth="1"/>
    <col min="11" max="11" width="17.5" style="0" customWidth="1"/>
    <col min="12" max="18" width="11" style="0" customWidth="1"/>
    <col min="19" max="19" width="10.33203125" style="0" customWidth="1"/>
    <col min="20" max="25" width="11" style="0" customWidth="1"/>
    <col min="26" max="26" width="10.16015625" style="0" customWidth="1"/>
    <col min="27" max="28" width="11" style="0" customWidth="1"/>
    <col min="29" max="29" width="8.16015625" style="0" customWidth="1"/>
    <col min="30" max="31" width="11" style="0" customWidth="1"/>
  </cols>
  <sheetData>
    <row r="1" spans="1:31" ht="19.5" customHeight="1">
      <c r="A1" s="5"/>
      <c r="B1" s="5"/>
      <c r="C1" s="5"/>
      <c r="D1" s="5"/>
      <c r="E1" s="5"/>
      <c r="F1" s="5"/>
      <c r="G1" s="5"/>
      <c r="H1" s="5"/>
      <c r="I1" s="5"/>
      <c r="J1" s="5"/>
      <c r="K1" s="5"/>
      <c r="L1" s="5"/>
      <c r="M1" s="5"/>
      <c r="N1" s="5"/>
      <c r="O1" s="5"/>
      <c r="P1" s="5"/>
      <c r="Q1" s="5"/>
      <c r="R1" s="5"/>
      <c r="S1" s="5"/>
      <c r="T1" s="5"/>
      <c r="U1" s="5"/>
      <c r="V1" s="5"/>
      <c r="W1" s="5"/>
      <c r="X1" s="18"/>
      <c r="AD1" s="18"/>
      <c r="AE1" s="18" t="s">
        <v>544</v>
      </c>
    </row>
    <row r="2" spans="1:31" ht="27">
      <c r="A2" s="53" t="s">
        <v>545</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row>
    <row r="3" spans="1:31" s="1" customFormat="1" ht="19.5" customHeight="1">
      <c r="A3" s="54" t="s">
        <v>2</v>
      </c>
      <c r="B3" s="54" t="s">
        <v>546</v>
      </c>
      <c r="C3" s="54"/>
      <c r="D3" s="54"/>
      <c r="E3" s="54"/>
      <c r="F3" s="54"/>
      <c r="G3" s="8"/>
      <c r="H3" s="8"/>
      <c r="I3" s="8"/>
      <c r="J3" s="8"/>
      <c r="K3" s="8"/>
      <c r="L3" s="8"/>
      <c r="M3" s="8"/>
      <c r="N3" s="8"/>
      <c r="O3" s="8"/>
      <c r="P3" s="8"/>
      <c r="Q3" s="8"/>
      <c r="R3" s="8"/>
      <c r="S3" s="8"/>
      <c r="T3" s="8"/>
      <c r="U3" s="8"/>
      <c r="V3" s="8"/>
      <c r="W3" s="18"/>
      <c r="X3" s="31"/>
      <c r="Y3"/>
      <c r="Z3"/>
      <c r="AA3"/>
      <c r="AB3"/>
      <c r="AC3"/>
      <c r="AD3" s="31"/>
      <c r="AE3" s="31" t="s">
        <v>3</v>
      </c>
    </row>
    <row r="4" spans="1:31" ht="19.5" customHeight="1">
      <c r="A4" s="77" t="s">
        <v>466</v>
      </c>
      <c r="B4" s="78"/>
      <c r="C4" s="78"/>
      <c r="D4" s="78"/>
      <c r="E4" s="78"/>
      <c r="F4" s="78"/>
      <c r="G4" s="78"/>
      <c r="H4" s="78"/>
      <c r="I4" s="78"/>
      <c r="J4" s="78"/>
      <c r="K4" s="79"/>
      <c r="L4" s="98" t="s">
        <v>547</v>
      </c>
      <c r="M4" s="9"/>
      <c r="N4" s="9"/>
      <c r="O4" s="99"/>
      <c r="P4" s="63" t="s">
        <v>548</v>
      </c>
      <c r="Q4" s="101"/>
      <c r="R4" s="101"/>
      <c r="S4" s="101"/>
      <c r="T4" s="101"/>
      <c r="U4" s="101"/>
      <c r="V4" s="61"/>
      <c r="W4" s="61"/>
      <c r="X4" s="61"/>
      <c r="Y4" s="61"/>
      <c r="Z4" s="61"/>
      <c r="AA4" s="61"/>
      <c r="AB4" s="61"/>
      <c r="AC4" s="61"/>
      <c r="AD4" s="61"/>
      <c r="AE4" s="64"/>
    </row>
    <row r="5" spans="1:31" ht="19.5" customHeight="1">
      <c r="A5" s="90" t="s">
        <v>67</v>
      </c>
      <c r="B5" s="90"/>
      <c r="C5" s="90"/>
      <c r="D5" s="91" t="s">
        <v>68</v>
      </c>
      <c r="E5" s="92" t="s">
        <v>541</v>
      </c>
      <c r="F5" s="93" t="s">
        <v>549</v>
      </c>
      <c r="G5" s="93" t="s">
        <v>550</v>
      </c>
      <c r="H5" s="92" t="s">
        <v>551</v>
      </c>
      <c r="I5" s="93" t="s">
        <v>552</v>
      </c>
      <c r="J5" s="93" t="s">
        <v>553</v>
      </c>
      <c r="K5" s="92" t="s">
        <v>554</v>
      </c>
      <c r="L5" s="10" t="s">
        <v>57</v>
      </c>
      <c r="M5" s="10" t="s">
        <v>555</v>
      </c>
      <c r="N5" s="10" t="s">
        <v>556</v>
      </c>
      <c r="O5" s="10"/>
      <c r="P5" s="72" t="s">
        <v>57</v>
      </c>
      <c r="Q5" s="20" t="s">
        <v>476</v>
      </c>
      <c r="R5" s="20"/>
      <c r="S5" s="20"/>
      <c r="T5" s="20"/>
      <c r="U5" s="21" t="s">
        <v>477</v>
      </c>
      <c r="V5" s="65" t="s">
        <v>478</v>
      </c>
      <c r="W5" s="72" t="s">
        <v>479</v>
      </c>
      <c r="X5" s="63" t="s">
        <v>168</v>
      </c>
      <c r="Y5" s="61"/>
      <c r="Z5" s="61"/>
      <c r="AA5" s="61"/>
      <c r="AB5" s="61"/>
      <c r="AC5" s="61"/>
      <c r="AD5" s="61"/>
      <c r="AE5" s="64"/>
    </row>
    <row r="6" spans="1:31" ht="45.75" customHeight="1">
      <c r="A6" s="84" t="s">
        <v>77</v>
      </c>
      <c r="B6" s="84" t="s">
        <v>78</v>
      </c>
      <c r="C6" s="85" t="s">
        <v>79</v>
      </c>
      <c r="D6" s="85"/>
      <c r="E6" s="94"/>
      <c r="F6" s="95"/>
      <c r="G6" s="95"/>
      <c r="H6" s="94"/>
      <c r="I6" s="95"/>
      <c r="J6" s="95"/>
      <c r="K6" s="94"/>
      <c r="L6" s="12"/>
      <c r="M6" s="12" t="s">
        <v>557</v>
      </c>
      <c r="N6" s="12" t="s">
        <v>558</v>
      </c>
      <c r="O6" s="12" t="s">
        <v>559</v>
      </c>
      <c r="P6" s="23"/>
      <c r="Q6" s="21" t="s">
        <v>72</v>
      </c>
      <c r="R6" s="21" t="s">
        <v>121</v>
      </c>
      <c r="S6" s="21" t="s">
        <v>170</v>
      </c>
      <c r="T6" s="21" t="s">
        <v>171</v>
      </c>
      <c r="U6" s="21"/>
      <c r="V6" s="68"/>
      <c r="W6" s="12"/>
      <c r="X6" s="102" t="s">
        <v>72</v>
      </c>
      <c r="Y6" s="73" t="s">
        <v>486</v>
      </c>
      <c r="Z6" s="73" t="s">
        <v>487</v>
      </c>
      <c r="AA6" s="74" t="s">
        <v>488</v>
      </c>
      <c r="AB6" s="74" t="s">
        <v>489</v>
      </c>
      <c r="AC6" s="73" t="s">
        <v>490</v>
      </c>
      <c r="AD6" s="102" t="s">
        <v>542</v>
      </c>
      <c r="AE6" s="102" t="s">
        <v>543</v>
      </c>
    </row>
    <row r="7" spans="1:31" s="89" customFormat="1" ht="19.5" customHeight="1">
      <c r="A7" s="87" t="s">
        <v>36</v>
      </c>
      <c r="B7" s="87" t="s">
        <v>36</v>
      </c>
      <c r="C7" s="87" t="s">
        <v>36</v>
      </c>
      <c r="D7" s="87" t="s">
        <v>36</v>
      </c>
      <c r="E7" s="87" t="s">
        <v>36</v>
      </c>
      <c r="F7" s="87" t="s">
        <v>36</v>
      </c>
      <c r="G7" s="96" t="s">
        <v>36</v>
      </c>
      <c r="H7" s="97" t="s">
        <v>36</v>
      </c>
      <c r="I7" s="100" t="s">
        <v>36</v>
      </c>
      <c r="J7" s="87" t="s">
        <v>36</v>
      </c>
      <c r="K7" s="87" t="s">
        <v>36</v>
      </c>
      <c r="L7" s="70" t="s">
        <v>36</v>
      </c>
      <c r="M7" s="70" t="s">
        <v>36</v>
      </c>
      <c r="N7" s="70" t="s">
        <v>36</v>
      </c>
      <c r="O7" s="70" t="s">
        <v>36</v>
      </c>
      <c r="P7" s="70" t="s">
        <v>36</v>
      </c>
      <c r="Q7" s="103">
        <f aca="true" t="shared" si="0" ref="Q7:Q16">SUM(R7:T7)</f>
        <v>0</v>
      </c>
      <c r="R7" s="103" t="s">
        <v>36</v>
      </c>
      <c r="S7" s="103" t="s">
        <v>36</v>
      </c>
      <c r="T7" s="103" t="s">
        <v>36</v>
      </c>
      <c r="U7" s="103" t="s">
        <v>36</v>
      </c>
      <c r="V7" s="69" t="s">
        <v>36</v>
      </c>
      <c r="W7" s="70" t="s">
        <v>36</v>
      </c>
      <c r="X7" s="70">
        <f aca="true" t="shared" si="1" ref="X7:X16">SUM(Y7:AE7)</f>
        <v>0</v>
      </c>
      <c r="Y7" s="70" t="s">
        <v>36</v>
      </c>
      <c r="Z7" s="70" t="s">
        <v>36</v>
      </c>
      <c r="AA7" s="70" t="s">
        <v>36</v>
      </c>
      <c r="AB7" s="70" t="s">
        <v>36</v>
      </c>
      <c r="AC7" s="70" t="s">
        <v>36</v>
      </c>
      <c r="AD7" s="70" t="s">
        <v>36</v>
      </c>
      <c r="AE7" s="71" t="s">
        <v>36</v>
      </c>
    </row>
    <row r="8" spans="1:31" s="89" customFormat="1" ht="19.5" customHeight="1">
      <c r="A8" s="87" t="s">
        <v>36</v>
      </c>
      <c r="B8" s="87" t="s">
        <v>36</v>
      </c>
      <c r="C8" s="87" t="s">
        <v>36</v>
      </c>
      <c r="D8" s="87" t="s">
        <v>36</v>
      </c>
      <c r="E8" s="87" t="s">
        <v>36</v>
      </c>
      <c r="F8" s="87" t="s">
        <v>36</v>
      </c>
      <c r="G8" s="96" t="s">
        <v>36</v>
      </c>
      <c r="H8" s="97" t="s">
        <v>36</v>
      </c>
      <c r="I8" s="100" t="s">
        <v>36</v>
      </c>
      <c r="J8" s="87" t="s">
        <v>36</v>
      </c>
      <c r="K8" s="87" t="s">
        <v>36</v>
      </c>
      <c r="L8" s="70" t="s">
        <v>36</v>
      </c>
      <c r="M8" s="70" t="s">
        <v>36</v>
      </c>
      <c r="N8" s="70" t="s">
        <v>36</v>
      </c>
      <c r="O8" s="70" t="s">
        <v>36</v>
      </c>
      <c r="P8" s="70" t="s">
        <v>36</v>
      </c>
      <c r="Q8" s="103">
        <f t="shared" si="0"/>
        <v>0</v>
      </c>
      <c r="R8" s="103" t="s">
        <v>36</v>
      </c>
      <c r="S8" s="103" t="s">
        <v>36</v>
      </c>
      <c r="T8" s="103" t="s">
        <v>36</v>
      </c>
      <c r="U8" s="103" t="s">
        <v>36</v>
      </c>
      <c r="V8" s="69" t="s">
        <v>36</v>
      </c>
      <c r="W8" s="70" t="s">
        <v>36</v>
      </c>
      <c r="X8" s="70">
        <f t="shared" si="1"/>
        <v>0</v>
      </c>
      <c r="Y8" s="70" t="s">
        <v>36</v>
      </c>
      <c r="Z8" s="70" t="s">
        <v>36</v>
      </c>
      <c r="AA8" s="70" t="s">
        <v>36</v>
      </c>
      <c r="AB8" s="70" t="s">
        <v>36</v>
      </c>
      <c r="AC8" s="70" t="s">
        <v>36</v>
      </c>
      <c r="AD8" s="70" t="s">
        <v>36</v>
      </c>
      <c r="AE8" s="71" t="s">
        <v>36</v>
      </c>
    </row>
    <row r="9" spans="1:31" s="89" customFormat="1" ht="19.5" customHeight="1">
      <c r="A9" s="87" t="s">
        <v>36</v>
      </c>
      <c r="B9" s="87" t="s">
        <v>36</v>
      </c>
      <c r="C9" s="87" t="s">
        <v>36</v>
      </c>
      <c r="D9" s="87" t="s">
        <v>36</v>
      </c>
      <c r="E9" s="87" t="s">
        <v>36</v>
      </c>
      <c r="F9" s="87" t="s">
        <v>36</v>
      </c>
      <c r="G9" s="96" t="s">
        <v>36</v>
      </c>
      <c r="H9" s="97" t="s">
        <v>36</v>
      </c>
      <c r="I9" s="100" t="s">
        <v>36</v>
      </c>
      <c r="J9" s="87" t="s">
        <v>36</v>
      </c>
      <c r="K9" s="87" t="s">
        <v>36</v>
      </c>
      <c r="L9" s="70" t="s">
        <v>36</v>
      </c>
      <c r="M9" s="70" t="s">
        <v>36</v>
      </c>
      <c r="N9" s="70" t="s">
        <v>36</v>
      </c>
      <c r="O9" s="70" t="s">
        <v>36</v>
      </c>
      <c r="P9" s="70" t="s">
        <v>36</v>
      </c>
      <c r="Q9" s="103">
        <f t="shared" si="0"/>
        <v>0</v>
      </c>
      <c r="R9" s="103" t="s">
        <v>36</v>
      </c>
      <c r="S9" s="103" t="s">
        <v>36</v>
      </c>
      <c r="T9" s="103" t="s">
        <v>36</v>
      </c>
      <c r="U9" s="103" t="s">
        <v>36</v>
      </c>
      <c r="V9" s="69" t="s">
        <v>36</v>
      </c>
      <c r="W9" s="70" t="s">
        <v>36</v>
      </c>
      <c r="X9" s="70">
        <f t="shared" si="1"/>
        <v>0</v>
      </c>
      <c r="Y9" s="70" t="s">
        <v>36</v>
      </c>
      <c r="Z9" s="70" t="s">
        <v>36</v>
      </c>
      <c r="AA9" s="70" t="s">
        <v>36</v>
      </c>
      <c r="AB9" s="70" t="s">
        <v>36</v>
      </c>
      <c r="AC9" s="70" t="s">
        <v>36</v>
      </c>
      <c r="AD9" s="70" t="s">
        <v>36</v>
      </c>
      <c r="AE9" s="71" t="s">
        <v>36</v>
      </c>
    </row>
    <row r="10" spans="1:31" s="89" customFormat="1" ht="19.5" customHeight="1">
      <c r="A10" s="87" t="s">
        <v>36</v>
      </c>
      <c r="B10" s="87" t="s">
        <v>36</v>
      </c>
      <c r="C10" s="87" t="s">
        <v>36</v>
      </c>
      <c r="D10" s="87" t="s">
        <v>36</v>
      </c>
      <c r="E10" s="87" t="s">
        <v>36</v>
      </c>
      <c r="F10" s="87" t="s">
        <v>36</v>
      </c>
      <c r="G10" s="96" t="s">
        <v>36</v>
      </c>
      <c r="H10" s="97" t="s">
        <v>36</v>
      </c>
      <c r="I10" s="100" t="s">
        <v>36</v>
      </c>
      <c r="J10" s="87" t="s">
        <v>36</v>
      </c>
      <c r="K10" s="87" t="s">
        <v>36</v>
      </c>
      <c r="L10" s="70" t="s">
        <v>36</v>
      </c>
      <c r="M10" s="70" t="s">
        <v>36</v>
      </c>
      <c r="N10" s="70" t="s">
        <v>36</v>
      </c>
      <c r="O10" s="70" t="s">
        <v>36</v>
      </c>
      <c r="P10" s="70" t="s">
        <v>36</v>
      </c>
      <c r="Q10" s="103">
        <f t="shared" si="0"/>
        <v>0</v>
      </c>
      <c r="R10" s="103" t="s">
        <v>36</v>
      </c>
      <c r="S10" s="103" t="s">
        <v>36</v>
      </c>
      <c r="T10" s="103" t="s">
        <v>36</v>
      </c>
      <c r="U10" s="103" t="s">
        <v>36</v>
      </c>
      <c r="V10" s="69" t="s">
        <v>36</v>
      </c>
      <c r="W10" s="70" t="s">
        <v>36</v>
      </c>
      <c r="X10" s="70">
        <f t="shared" si="1"/>
        <v>0</v>
      </c>
      <c r="Y10" s="70" t="s">
        <v>36</v>
      </c>
      <c r="Z10" s="70" t="s">
        <v>36</v>
      </c>
      <c r="AA10" s="70" t="s">
        <v>36</v>
      </c>
      <c r="AB10" s="70" t="s">
        <v>36</v>
      </c>
      <c r="AC10" s="70" t="s">
        <v>36</v>
      </c>
      <c r="AD10" s="70" t="s">
        <v>36</v>
      </c>
      <c r="AE10" s="71" t="s">
        <v>36</v>
      </c>
    </row>
    <row r="11" spans="1:31" s="89" customFormat="1" ht="19.5" customHeight="1">
      <c r="A11" s="87" t="s">
        <v>36</v>
      </c>
      <c r="B11" s="87" t="s">
        <v>36</v>
      </c>
      <c r="C11" s="87" t="s">
        <v>36</v>
      </c>
      <c r="D11" s="87" t="s">
        <v>36</v>
      </c>
      <c r="E11" s="87" t="s">
        <v>36</v>
      </c>
      <c r="F11" s="87" t="s">
        <v>36</v>
      </c>
      <c r="G11" s="96" t="s">
        <v>36</v>
      </c>
      <c r="H11" s="97" t="s">
        <v>36</v>
      </c>
      <c r="I11" s="100" t="s">
        <v>36</v>
      </c>
      <c r="J11" s="87" t="s">
        <v>36</v>
      </c>
      <c r="K11" s="87" t="s">
        <v>36</v>
      </c>
      <c r="L11" s="70" t="s">
        <v>36</v>
      </c>
      <c r="M11" s="70" t="s">
        <v>36</v>
      </c>
      <c r="N11" s="70" t="s">
        <v>36</v>
      </c>
      <c r="O11" s="70" t="s">
        <v>36</v>
      </c>
      <c r="P11" s="70" t="s">
        <v>36</v>
      </c>
      <c r="Q11" s="103">
        <f t="shared" si="0"/>
        <v>0</v>
      </c>
      <c r="R11" s="103" t="s">
        <v>36</v>
      </c>
      <c r="S11" s="103" t="s">
        <v>36</v>
      </c>
      <c r="T11" s="103" t="s">
        <v>36</v>
      </c>
      <c r="U11" s="103" t="s">
        <v>36</v>
      </c>
      <c r="V11" s="69" t="s">
        <v>36</v>
      </c>
      <c r="W11" s="70" t="s">
        <v>36</v>
      </c>
      <c r="X11" s="70">
        <f t="shared" si="1"/>
        <v>0</v>
      </c>
      <c r="Y11" s="70" t="s">
        <v>36</v>
      </c>
      <c r="Z11" s="70" t="s">
        <v>36</v>
      </c>
      <c r="AA11" s="70" t="s">
        <v>36</v>
      </c>
      <c r="AB11" s="70" t="s">
        <v>36</v>
      </c>
      <c r="AC11" s="70" t="s">
        <v>36</v>
      </c>
      <c r="AD11" s="70" t="s">
        <v>36</v>
      </c>
      <c r="AE11" s="71" t="s">
        <v>36</v>
      </c>
    </row>
    <row r="12" spans="1:31" s="89" customFormat="1" ht="19.5" customHeight="1">
      <c r="A12" s="87" t="s">
        <v>36</v>
      </c>
      <c r="B12" s="87" t="s">
        <v>36</v>
      </c>
      <c r="C12" s="87" t="s">
        <v>36</v>
      </c>
      <c r="D12" s="87" t="s">
        <v>36</v>
      </c>
      <c r="E12" s="87" t="s">
        <v>36</v>
      </c>
      <c r="F12" s="87" t="s">
        <v>36</v>
      </c>
      <c r="G12" s="96" t="s">
        <v>36</v>
      </c>
      <c r="H12" s="97" t="s">
        <v>36</v>
      </c>
      <c r="I12" s="100" t="s">
        <v>36</v>
      </c>
      <c r="J12" s="87" t="s">
        <v>36</v>
      </c>
      <c r="K12" s="87" t="s">
        <v>36</v>
      </c>
      <c r="L12" s="70" t="s">
        <v>36</v>
      </c>
      <c r="M12" s="70" t="s">
        <v>36</v>
      </c>
      <c r="N12" s="70" t="s">
        <v>36</v>
      </c>
      <c r="O12" s="70" t="s">
        <v>36</v>
      </c>
      <c r="P12" s="70" t="s">
        <v>36</v>
      </c>
      <c r="Q12" s="103">
        <f t="shared" si="0"/>
        <v>0</v>
      </c>
      <c r="R12" s="103" t="s">
        <v>36</v>
      </c>
      <c r="S12" s="103" t="s">
        <v>36</v>
      </c>
      <c r="T12" s="103" t="s">
        <v>36</v>
      </c>
      <c r="U12" s="103" t="s">
        <v>36</v>
      </c>
      <c r="V12" s="69" t="s">
        <v>36</v>
      </c>
      <c r="W12" s="70" t="s">
        <v>36</v>
      </c>
      <c r="X12" s="70">
        <f t="shared" si="1"/>
        <v>0</v>
      </c>
      <c r="Y12" s="70" t="s">
        <v>36</v>
      </c>
      <c r="Z12" s="70" t="s">
        <v>36</v>
      </c>
      <c r="AA12" s="70" t="s">
        <v>36</v>
      </c>
      <c r="AB12" s="70" t="s">
        <v>36</v>
      </c>
      <c r="AC12" s="70" t="s">
        <v>36</v>
      </c>
      <c r="AD12" s="70" t="s">
        <v>36</v>
      </c>
      <c r="AE12" s="71" t="s">
        <v>36</v>
      </c>
    </row>
    <row r="13" spans="1:31" s="89" customFormat="1" ht="19.5" customHeight="1">
      <c r="A13" s="87" t="s">
        <v>36</v>
      </c>
      <c r="B13" s="87" t="s">
        <v>36</v>
      </c>
      <c r="C13" s="87" t="s">
        <v>36</v>
      </c>
      <c r="D13" s="87" t="s">
        <v>36</v>
      </c>
      <c r="E13" s="87" t="s">
        <v>36</v>
      </c>
      <c r="F13" s="87" t="s">
        <v>36</v>
      </c>
      <c r="G13" s="96" t="s">
        <v>36</v>
      </c>
      <c r="H13" s="97" t="s">
        <v>36</v>
      </c>
      <c r="I13" s="100" t="s">
        <v>36</v>
      </c>
      <c r="J13" s="87" t="s">
        <v>36</v>
      </c>
      <c r="K13" s="87" t="s">
        <v>36</v>
      </c>
      <c r="L13" s="70" t="s">
        <v>36</v>
      </c>
      <c r="M13" s="70" t="s">
        <v>36</v>
      </c>
      <c r="N13" s="70" t="s">
        <v>36</v>
      </c>
      <c r="O13" s="70" t="s">
        <v>36</v>
      </c>
      <c r="P13" s="70" t="s">
        <v>36</v>
      </c>
      <c r="Q13" s="103">
        <f t="shared" si="0"/>
        <v>0</v>
      </c>
      <c r="R13" s="103" t="s">
        <v>36</v>
      </c>
      <c r="S13" s="103" t="s">
        <v>36</v>
      </c>
      <c r="T13" s="103" t="s">
        <v>36</v>
      </c>
      <c r="U13" s="103" t="s">
        <v>36</v>
      </c>
      <c r="V13" s="69" t="s">
        <v>36</v>
      </c>
      <c r="W13" s="70" t="s">
        <v>36</v>
      </c>
      <c r="X13" s="70">
        <f t="shared" si="1"/>
        <v>0</v>
      </c>
      <c r="Y13" s="70" t="s">
        <v>36</v>
      </c>
      <c r="Z13" s="70" t="s">
        <v>36</v>
      </c>
      <c r="AA13" s="70" t="s">
        <v>36</v>
      </c>
      <c r="AB13" s="70" t="s">
        <v>36</v>
      </c>
      <c r="AC13" s="70" t="s">
        <v>36</v>
      </c>
      <c r="AD13" s="70" t="s">
        <v>36</v>
      </c>
      <c r="AE13" s="71" t="s">
        <v>36</v>
      </c>
    </row>
    <row r="14" spans="1:31" s="89" customFormat="1" ht="19.5" customHeight="1">
      <c r="A14" s="87" t="s">
        <v>36</v>
      </c>
      <c r="B14" s="87" t="s">
        <v>36</v>
      </c>
      <c r="C14" s="87" t="s">
        <v>36</v>
      </c>
      <c r="D14" s="87" t="s">
        <v>36</v>
      </c>
      <c r="E14" s="87" t="s">
        <v>36</v>
      </c>
      <c r="F14" s="87" t="s">
        <v>36</v>
      </c>
      <c r="G14" s="96" t="s">
        <v>36</v>
      </c>
      <c r="H14" s="97" t="s">
        <v>36</v>
      </c>
      <c r="I14" s="100" t="s">
        <v>36</v>
      </c>
      <c r="J14" s="87" t="s">
        <v>36</v>
      </c>
      <c r="K14" s="87" t="s">
        <v>36</v>
      </c>
      <c r="L14" s="70" t="s">
        <v>36</v>
      </c>
      <c r="M14" s="70" t="s">
        <v>36</v>
      </c>
      <c r="N14" s="70" t="s">
        <v>36</v>
      </c>
      <c r="O14" s="70" t="s">
        <v>36</v>
      </c>
      <c r="P14" s="70" t="s">
        <v>36</v>
      </c>
      <c r="Q14" s="103">
        <f t="shared" si="0"/>
        <v>0</v>
      </c>
      <c r="R14" s="103" t="s">
        <v>36</v>
      </c>
      <c r="S14" s="103" t="s">
        <v>36</v>
      </c>
      <c r="T14" s="103" t="s">
        <v>36</v>
      </c>
      <c r="U14" s="103" t="s">
        <v>36</v>
      </c>
      <c r="V14" s="69" t="s">
        <v>36</v>
      </c>
      <c r="W14" s="70" t="s">
        <v>36</v>
      </c>
      <c r="X14" s="70">
        <f t="shared" si="1"/>
        <v>0</v>
      </c>
      <c r="Y14" s="70" t="s">
        <v>36</v>
      </c>
      <c r="Z14" s="70" t="s">
        <v>36</v>
      </c>
      <c r="AA14" s="70" t="s">
        <v>36</v>
      </c>
      <c r="AB14" s="70" t="s">
        <v>36</v>
      </c>
      <c r="AC14" s="70" t="s">
        <v>36</v>
      </c>
      <c r="AD14" s="70" t="s">
        <v>36</v>
      </c>
      <c r="AE14" s="71" t="s">
        <v>36</v>
      </c>
    </row>
    <row r="15" spans="1:31" s="89" customFormat="1" ht="19.5" customHeight="1">
      <c r="A15" s="87" t="s">
        <v>36</v>
      </c>
      <c r="B15" s="87" t="s">
        <v>36</v>
      </c>
      <c r="C15" s="87" t="s">
        <v>36</v>
      </c>
      <c r="D15" s="87" t="s">
        <v>36</v>
      </c>
      <c r="E15" s="87" t="s">
        <v>36</v>
      </c>
      <c r="F15" s="87" t="s">
        <v>36</v>
      </c>
      <c r="G15" s="96" t="s">
        <v>36</v>
      </c>
      <c r="H15" s="97" t="s">
        <v>36</v>
      </c>
      <c r="I15" s="100" t="s">
        <v>36</v>
      </c>
      <c r="J15" s="87" t="s">
        <v>36</v>
      </c>
      <c r="K15" s="87" t="s">
        <v>36</v>
      </c>
      <c r="L15" s="70" t="s">
        <v>36</v>
      </c>
      <c r="M15" s="70" t="s">
        <v>36</v>
      </c>
      <c r="N15" s="70" t="s">
        <v>36</v>
      </c>
      <c r="O15" s="70" t="s">
        <v>36</v>
      </c>
      <c r="P15" s="70" t="s">
        <v>36</v>
      </c>
      <c r="Q15" s="103">
        <f t="shared" si="0"/>
        <v>0</v>
      </c>
      <c r="R15" s="103" t="s">
        <v>36</v>
      </c>
      <c r="S15" s="103" t="s">
        <v>36</v>
      </c>
      <c r="T15" s="103" t="s">
        <v>36</v>
      </c>
      <c r="U15" s="103" t="s">
        <v>36</v>
      </c>
      <c r="V15" s="69" t="s">
        <v>36</v>
      </c>
      <c r="W15" s="70" t="s">
        <v>36</v>
      </c>
      <c r="X15" s="70">
        <f t="shared" si="1"/>
        <v>0</v>
      </c>
      <c r="Y15" s="70" t="s">
        <v>36</v>
      </c>
      <c r="Z15" s="70" t="s">
        <v>36</v>
      </c>
      <c r="AA15" s="70" t="s">
        <v>36</v>
      </c>
      <c r="AB15" s="70" t="s">
        <v>36</v>
      </c>
      <c r="AC15" s="70" t="s">
        <v>36</v>
      </c>
      <c r="AD15" s="70" t="s">
        <v>36</v>
      </c>
      <c r="AE15" s="71" t="s">
        <v>36</v>
      </c>
    </row>
    <row r="16" spans="1:31" s="89" customFormat="1" ht="19.5" customHeight="1">
      <c r="A16" s="87" t="s">
        <v>36</v>
      </c>
      <c r="B16" s="87" t="s">
        <v>36</v>
      </c>
      <c r="C16" s="87" t="s">
        <v>36</v>
      </c>
      <c r="D16" s="87" t="s">
        <v>36</v>
      </c>
      <c r="E16" s="87" t="s">
        <v>36</v>
      </c>
      <c r="F16" s="87" t="s">
        <v>36</v>
      </c>
      <c r="G16" s="96" t="s">
        <v>36</v>
      </c>
      <c r="H16" s="97" t="s">
        <v>36</v>
      </c>
      <c r="I16" s="100" t="s">
        <v>36</v>
      </c>
      <c r="J16" s="87" t="s">
        <v>36</v>
      </c>
      <c r="K16" s="87" t="s">
        <v>36</v>
      </c>
      <c r="L16" s="70" t="s">
        <v>36</v>
      </c>
      <c r="M16" s="70" t="s">
        <v>36</v>
      </c>
      <c r="N16" s="70" t="s">
        <v>36</v>
      </c>
      <c r="O16" s="70" t="s">
        <v>36</v>
      </c>
      <c r="P16" s="70" t="s">
        <v>36</v>
      </c>
      <c r="Q16" s="103">
        <f t="shared" si="0"/>
        <v>0</v>
      </c>
      <c r="R16" s="103" t="s">
        <v>36</v>
      </c>
      <c r="S16" s="103" t="s">
        <v>36</v>
      </c>
      <c r="T16" s="103" t="s">
        <v>36</v>
      </c>
      <c r="U16" s="103" t="s">
        <v>36</v>
      </c>
      <c r="V16" s="69" t="s">
        <v>36</v>
      </c>
      <c r="W16" s="70" t="s">
        <v>36</v>
      </c>
      <c r="X16" s="70">
        <f t="shared" si="1"/>
        <v>0</v>
      </c>
      <c r="Y16" s="70" t="s">
        <v>36</v>
      </c>
      <c r="Z16" s="70" t="s">
        <v>36</v>
      </c>
      <c r="AA16" s="70" t="s">
        <v>36</v>
      </c>
      <c r="AB16" s="70" t="s">
        <v>36</v>
      </c>
      <c r="AC16" s="70" t="s">
        <v>36</v>
      </c>
      <c r="AD16" s="70" t="s">
        <v>36</v>
      </c>
      <c r="AE16" s="71" t="s">
        <v>36</v>
      </c>
    </row>
  </sheetData>
  <sheetProtection/>
  <mergeCells count="22">
    <mergeCell ref="A2:AE2"/>
    <mergeCell ref="A3:E3"/>
    <mergeCell ref="A4:K4"/>
    <mergeCell ref="L4:O4"/>
    <mergeCell ref="P4:AE4"/>
    <mergeCell ref="A5:C5"/>
    <mergeCell ref="N5:O5"/>
    <mergeCell ref="Q5:T5"/>
    <mergeCell ref="X5:AE5"/>
    <mergeCell ref="D5:D6"/>
    <mergeCell ref="E5:E6"/>
    <mergeCell ref="F5:F6"/>
    <mergeCell ref="G5:G6"/>
    <mergeCell ref="H5:H6"/>
    <mergeCell ref="I5:I6"/>
    <mergeCell ref="J5:J6"/>
    <mergeCell ref="K5:K6"/>
    <mergeCell ref="L5:L6"/>
    <mergeCell ref="P5:P6"/>
    <mergeCell ref="U5:U6"/>
    <mergeCell ref="V5:V6"/>
    <mergeCell ref="W5:W6"/>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scale="41"/>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V11"/>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8.83203125" style="0" customWidth="1"/>
    <col min="5" max="5" width="44.83203125" style="0" customWidth="1"/>
    <col min="6" max="6" width="17.33203125" style="0" customWidth="1"/>
    <col min="7" max="9" width="11" style="0" customWidth="1"/>
    <col min="10" max="10" width="11.66015625" style="0" customWidth="1"/>
    <col min="11" max="16" width="11" style="0" customWidth="1"/>
    <col min="17" max="17" width="10.66015625" style="0" customWidth="1"/>
    <col min="18" max="18" width="11.83203125" style="0" customWidth="1"/>
    <col min="19" max="19" width="10.66015625" style="0" customWidth="1"/>
    <col min="20" max="20" width="10.16015625" style="0" customWidth="1"/>
    <col min="21" max="22" width="11" style="0" customWidth="1"/>
  </cols>
  <sheetData>
    <row r="1" spans="1:22" ht="19.5" customHeight="1">
      <c r="A1" s="5"/>
      <c r="B1" s="5"/>
      <c r="C1" s="5"/>
      <c r="D1" s="5"/>
      <c r="E1" s="5"/>
      <c r="F1" s="5"/>
      <c r="G1" s="5"/>
      <c r="H1" s="5"/>
      <c r="I1" s="5"/>
      <c r="J1" s="5"/>
      <c r="K1" s="5"/>
      <c r="L1" s="5"/>
      <c r="M1" s="5"/>
      <c r="N1" s="5"/>
      <c r="O1" s="5"/>
      <c r="P1" s="5"/>
      <c r="Q1" s="5"/>
      <c r="R1" s="5"/>
      <c r="S1" s="5"/>
      <c r="T1" s="5"/>
      <c r="U1" s="5"/>
      <c r="V1" s="75" t="s">
        <v>560</v>
      </c>
    </row>
    <row r="2" spans="1:22" ht="27">
      <c r="A2" s="53" t="s">
        <v>561</v>
      </c>
      <c r="B2" s="53"/>
      <c r="C2" s="53"/>
      <c r="D2" s="53"/>
      <c r="E2" s="53"/>
      <c r="F2" s="53"/>
      <c r="G2" s="53"/>
      <c r="H2" s="53"/>
      <c r="I2" s="53"/>
      <c r="J2" s="53"/>
      <c r="K2" s="53"/>
      <c r="L2" s="53"/>
      <c r="M2" s="53"/>
      <c r="N2" s="53"/>
      <c r="O2" s="53"/>
      <c r="P2" s="53"/>
      <c r="Q2" s="53"/>
      <c r="R2" s="53"/>
      <c r="S2" s="53"/>
      <c r="T2" s="53"/>
      <c r="U2" s="53"/>
      <c r="V2" s="53"/>
    </row>
    <row r="3" spans="1:22" s="1" customFormat="1" ht="19.5" customHeight="1">
      <c r="A3" s="54" t="s">
        <v>2</v>
      </c>
      <c r="B3" s="54"/>
      <c r="C3" s="54"/>
      <c r="D3" s="54"/>
      <c r="E3" s="54"/>
      <c r="F3" s="54"/>
      <c r="G3" s="76"/>
      <c r="H3" s="8"/>
      <c r="I3" s="8"/>
      <c r="J3" s="8"/>
      <c r="K3" s="8"/>
      <c r="L3" s="8"/>
      <c r="M3" s="8"/>
      <c r="N3" s="8"/>
      <c r="O3" s="8"/>
      <c r="P3" s="8"/>
      <c r="Q3" s="8"/>
      <c r="R3" s="8"/>
      <c r="S3" s="8"/>
      <c r="T3" s="8"/>
      <c r="U3" s="18"/>
      <c r="V3" s="18" t="s">
        <v>3</v>
      </c>
    </row>
    <row r="4" spans="1:22" ht="19.5" customHeight="1">
      <c r="A4" s="77" t="s">
        <v>562</v>
      </c>
      <c r="B4" s="78"/>
      <c r="C4" s="78"/>
      <c r="D4" s="78"/>
      <c r="E4" s="78"/>
      <c r="F4" s="79"/>
      <c r="G4" s="63" t="s">
        <v>563</v>
      </c>
      <c r="H4" s="61"/>
      <c r="I4" s="61"/>
      <c r="J4" s="61"/>
      <c r="K4" s="61"/>
      <c r="L4" s="61"/>
      <c r="M4" s="61"/>
      <c r="N4" s="61"/>
      <c r="O4" s="61"/>
      <c r="P4" s="61"/>
      <c r="Q4" s="61"/>
      <c r="R4" s="61"/>
      <c r="S4" s="61"/>
      <c r="T4" s="61"/>
      <c r="U4" s="61"/>
      <c r="V4" s="64"/>
    </row>
    <row r="5" spans="1:22" ht="19.5" customHeight="1">
      <c r="A5" s="80" t="s">
        <v>67</v>
      </c>
      <c r="B5" s="80"/>
      <c r="C5" s="80"/>
      <c r="D5" s="81" t="s">
        <v>68</v>
      </c>
      <c r="E5" s="66" t="s">
        <v>541</v>
      </c>
      <c r="F5" s="66" t="s">
        <v>564</v>
      </c>
      <c r="G5" s="72" t="s">
        <v>57</v>
      </c>
      <c r="H5" s="63" t="s">
        <v>476</v>
      </c>
      <c r="I5" s="61"/>
      <c r="J5" s="61"/>
      <c r="K5" s="64"/>
      <c r="L5" s="65" t="s">
        <v>477</v>
      </c>
      <c r="M5" s="66" t="s">
        <v>478</v>
      </c>
      <c r="N5" s="72" t="s">
        <v>479</v>
      </c>
      <c r="O5" s="63" t="s">
        <v>168</v>
      </c>
      <c r="P5" s="61"/>
      <c r="Q5" s="61"/>
      <c r="R5" s="61"/>
      <c r="S5" s="61"/>
      <c r="T5" s="61"/>
      <c r="U5" s="61"/>
      <c r="V5" s="64"/>
    </row>
    <row r="6" spans="1:22" ht="18.75" customHeight="1">
      <c r="A6" s="82"/>
      <c r="B6" s="82"/>
      <c r="C6" s="82"/>
      <c r="D6" s="83"/>
      <c r="E6" s="10"/>
      <c r="F6" s="10"/>
      <c r="G6" s="10"/>
      <c r="H6" s="66" t="s">
        <v>72</v>
      </c>
      <c r="I6" s="66" t="s">
        <v>121</v>
      </c>
      <c r="J6" s="66" t="s">
        <v>170</v>
      </c>
      <c r="K6" s="66" t="s">
        <v>171</v>
      </c>
      <c r="L6" s="10"/>
      <c r="M6" s="10"/>
      <c r="N6" s="10"/>
      <c r="O6" s="72" t="s">
        <v>72</v>
      </c>
      <c r="P6" s="63" t="s">
        <v>482</v>
      </c>
      <c r="Q6" s="61"/>
      <c r="R6" s="61"/>
      <c r="S6" s="61"/>
      <c r="T6" s="64"/>
      <c r="U6" s="65" t="s">
        <v>483</v>
      </c>
      <c r="V6" s="66" t="s">
        <v>484</v>
      </c>
    </row>
    <row r="7" spans="1:22" ht="33" customHeight="1">
      <c r="A7" s="84" t="s">
        <v>77</v>
      </c>
      <c r="B7" s="84" t="s">
        <v>78</v>
      </c>
      <c r="C7" s="85" t="s">
        <v>79</v>
      </c>
      <c r="D7" s="86"/>
      <c r="E7" s="12"/>
      <c r="F7" s="12"/>
      <c r="G7" s="12"/>
      <c r="H7" s="12"/>
      <c r="I7" s="12"/>
      <c r="J7" s="12"/>
      <c r="K7" s="12"/>
      <c r="L7" s="12"/>
      <c r="M7" s="12"/>
      <c r="N7" s="12"/>
      <c r="O7" s="12"/>
      <c r="P7" s="73" t="s">
        <v>486</v>
      </c>
      <c r="Q7" s="73" t="s">
        <v>487</v>
      </c>
      <c r="R7" s="74" t="s">
        <v>488</v>
      </c>
      <c r="S7" s="74" t="s">
        <v>489</v>
      </c>
      <c r="T7" s="73" t="s">
        <v>490</v>
      </c>
      <c r="U7" s="12"/>
      <c r="V7" s="12"/>
    </row>
    <row r="8" spans="1:22" ht="19.5" customHeight="1">
      <c r="A8" s="87" t="s">
        <v>36</v>
      </c>
      <c r="B8" s="87" t="s">
        <v>36</v>
      </c>
      <c r="C8" s="87" t="s">
        <v>36</v>
      </c>
      <c r="D8" s="87" t="s">
        <v>36</v>
      </c>
      <c r="E8" s="87" t="s">
        <v>57</v>
      </c>
      <c r="F8" s="87" t="s">
        <v>36</v>
      </c>
      <c r="G8" s="70">
        <v>0.5</v>
      </c>
      <c r="H8" s="70">
        <f>SUM(I8:K8)</f>
        <v>0</v>
      </c>
      <c r="I8" s="70">
        <v>0</v>
      </c>
      <c r="J8" s="71">
        <v>0</v>
      </c>
      <c r="K8" s="70">
        <v>0</v>
      </c>
      <c r="L8" s="70">
        <v>0</v>
      </c>
      <c r="M8" s="70">
        <v>0</v>
      </c>
      <c r="N8" s="70">
        <v>0.5</v>
      </c>
      <c r="O8" s="70">
        <f>SUM(P8:V8)</f>
        <v>0</v>
      </c>
      <c r="P8" s="70">
        <v>0</v>
      </c>
      <c r="Q8" s="70">
        <v>0</v>
      </c>
      <c r="R8" s="70">
        <v>0</v>
      </c>
      <c r="S8" s="70">
        <v>0</v>
      </c>
      <c r="T8" s="70">
        <v>0</v>
      </c>
      <c r="U8" s="71">
        <v>0</v>
      </c>
      <c r="V8" s="88">
        <v>0</v>
      </c>
    </row>
    <row r="9" spans="1:22" ht="19.5" customHeight="1">
      <c r="A9" s="87" t="s">
        <v>36</v>
      </c>
      <c r="B9" s="87" t="s">
        <v>36</v>
      </c>
      <c r="C9" s="87" t="s">
        <v>36</v>
      </c>
      <c r="D9" s="87" t="s">
        <v>36</v>
      </c>
      <c r="E9" s="87" t="s">
        <v>80</v>
      </c>
      <c r="F9" s="87" t="s">
        <v>36</v>
      </c>
      <c r="G9" s="70">
        <v>0.5</v>
      </c>
      <c r="H9" s="70">
        <f>SUM(I9:K9)</f>
        <v>0</v>
      </c>
      <c r="I9" s="70">
        <v>0</v>
      </c>
      <c r="J9" s="71">
        <v>0</v>
      </c>
      <c r="K9" s="70">
        <v>0</v>
      </c>
      <c r="L9" s="70">
        <v>0</v>
      </c>
      <c r="M9" s="70">
        <v>0</v>
      </c>
      <c r="N9" s="70">
        <v>0.5</v>
      </c>
      <c r="O9" s="70">
        <f>SUM(P9:V9)</f>
        <v>0</v>
      </c>
      <c r="P9" s="70">
        <v>0</v>
      </c>
      <c r="Q9" s="70">
        <v>0</v>
      </c>
      <c r="R9" s="70">
        <v>0</v>
      </c>
      <c r="S9" s="70">
        <v>0</v>
      </c>
      <c r="T9" s="70">
        <v>0</v>
      </c>
      <c r="U9" s="71">
        <v>0</v>
      </c>
      <c r="V9" s="88">
        <v>0</v>
      </c>
    </row>
    <row r="10" spans="1:22" ht="19.5" customHeight="1">
      <c r="A10" s="87" t="s">
        <v>36</v>
      </c>
      <c r="B10" s="87" t="s">
        <v>36</v>
      </c>
      <c r="C10" s="87" t="s">
        <v>36</v>
      </c>
      <c r="D10" s="87" t="s">
        <v>36</v>
      </c>
      <c r="E10" s="87" t="s">
        <v>81</v>
      </c>
      <c r="F10" s="87" t="s">
        <v>36</v>
      </c>
      <c r="G10" s="70">
        <v>0.5</v>
      </c>
      <c r="H10" s="70">
        <f>SUM(I10:K10)</f>
        <v>0</v>
      </c>
      <c r="I10" s="70">
        <v>0</v>
      </c>
      <c r="J10" s="71">
        <v>0</v>
      </c>
      <c r="K10" s="70">
        <v>0</v>
      </c>
      <c r="L10" s="70">
        <v>0</v>
      </c>
      <c r="M10" s="70">
        <v>0</v>
      </c>
      <c r="N10" s="70">
        <v>0.5</v>
      </c>
      <c r="O10" s="70">
        <f>SUM(P10:V10)</f>
        <v>0</v>
      </c>
      <c r="P10" s="70">
        <v>0</v>
      </c>
      <c r="Q10" s="70">
        <v>0</v>
      </c>
      <c r="R10" s="70">
        <v>0</v>
      </c>
      <c r="S10" s="70">
        <v>0</v>
      </c>
      <c r="T10" s="70">
        <v>0</v>
      </c>
      <c r="U10" s="71">
        <v>0</v>
      </c>
      <c r="V10" s="88">
        <v>0</v>
      </c>
    </row>
    <row r="11" spans="1:22" ht="19.5" customHeight="1">
      <c r="A11" s="87" t="s">
        <v>91</v>
      </c>
      <c r="B11" s="87" t="s">
        <v>98</v>
      </c>
      <c r="C11" s="87" t="s">
        <v>84</v>
      </c>
      <c r="D11" s="87" t="s">
        <v>85</v>
      </c>
      <c r="E11" s="87" t="s">
        <v>565</v>
      </c>
      <c r="F11" s="87" t="s">
        <v>566</v>
      </c>
      <c r="G11" s="70">
        <v>0.5</v>
      </c>
      <c r="H11" s="70">
        <f>SUM(I11:K11)</f>
        <v>0</v>
      </c>
      <c r="I11" s="70">
        <v>0</v>
      </c>
      <c r="J11" s="71">
        <v>0</v>
      </c>
      <c r="K11" s="70">
        <v>0</v>
      </c>
      <c r="L11" s="70">
        <v>0</v>
      </c>
      <c r="M11" s="70">
        <v>0</v>
      </c>
      <c r="N11" s="70">
        <v>0.5</v>
      </c>
      <c r="O11" s="70">
        <f>SUM(P11:V11)</f>
        <v>0</v>
      </c>
      <c r="P11" s="70">
        <v>0</v>
      </c>
      <c r="Q11" s="70">
        <v>0</v>
      </c>
      <c r="R11" s="70">
        <v>0</v>
      </c>
      <c r="S11" s="70">
        <v>0</v>
      </c>
      <c r="T11" s="70">
        <v>0</v>
      </c>
      <c r="U11" s="71">
        <v>0</v>
      </c>
      <c r="V11" s="88">
        <v>0</v>
      </c>
    </row>
  </sheetData>
  <sheetProtection/>
  <mergeCells count="21">
    <mergeCell ref="A2:V2"/>
    <mergeCell ref="A4:F4"/>
    <mergeCell ref="G4:V4"/>
    <mergeCell ref="H5:K5"/>
    <mergeCell ref="O5:V5"/>
    <mergeCell ref="P6:T6"/>
    <mergeCell ref="D5:D7"/>
    <mergeCell ref="E5:E7"/>
    <mergeCell ref="F5:F7"/>
    <mergeCell ref="G5:G7"/>
    <mergeCell ref="H6:H7"/>
    <mergeCell ref="I6:I7"/>
    <mergeCell ref="J6:J7"/>
    <mergeCell ref="K6:K7"/>
    <mergeCell ref="L5:L7"/>
    <mergeCell ref="M5:M7"/>
    <mergeCell ref="N5:N7"/>
    <mergeCell ref="O6:O7"/>
    <mergeCell ref="U6:U7"/>
    <mergeCell ref="V6:V7"/>
    <mergeCell ref="A5:C6"/>
  </mergeCells>
  <printOptions horizontalCentered="1"/>
  <pageMargins left="0.7013888955116272" right="0.7013888955116272" top="0.7486110925674438" bottom="0.7486110925674438" header="0.5" footer="0.5"/>
  <pageSetup errors="blank" fitToHeight="100" fitToWidth="1" horizontalDpi="600" verticalDpi="600" orientation="landscape" paperSize="9" scale="50"/>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Y11"/>
  <sheetViews>
    <sheetView showGridLines="0" showZeros="0" workbookViewId="0" topLeftCell="A1">
      <selection activeCell="A1" sqref="A1"/>
    </sheetView>
  </sheetViews>
  <sheetFormatPr defaultColWidth="9.33203125" defaultRowHeight="11.25"/>
  <cols>
    <col min="1" max="1" width="5.83203125" style="0" customWidth="1"/>
    <col min="2" max="3" width="4.83203125" style="0" customWidth="1"/>
    <col min="4" max="4" width="12.33203125" style="0" customWidth="1"/>
    <col min="5" max="5" width="31.5" style="0" customWidth="1"/>
    <col min="6" max="6" width="44.5" style="0" customWidth="1"/>
    <col min="7" max="7" width="9.16015625" style="0" customWidth="1"/>
    <col min="8" max="9" width="8.16015625" style="0" customWidth="1"/>
    <col min="10" max="12" width="11" style="0" customWidth="1"/>
    <col min="13" max="13" width="10.66015625" style="0" customWidth="1"/>
    <col min="14" max="19" width="11" style="0" customWidth="1"/>
    <col min="20" max="20" width="10.66015625" style="0" customWidth="1"/>
    <col min="21" max="21" width="10.16015625" style="0" customWidth="1"/>
    <col min="22" max="22" width="10.66015625" style="0" customWidth="1"/>
    <col min="23" max="23" width="10.16015625" style="0" customWidth="1"/>
    <col min="24" max="25" width="11" style="0" customWidth="1"/>
  </cols>
  <sheetData>
    <row r="1" spans="1:25" ht="19.5" customHeight="1">
      <c r="A1" s="5"/>
      <c r="B1" s="5"/>
      <c r="C1" s="5"/>
      <c r="D1" s="5"/>
      <c r="E1" s="5"/>
      <c r="F1" s="5"/>
      <c r="G1" s="5"/>
      <c r="H1" s="5"/>
      <c r="I1" s="5"/>
      <c r="J1" s="5"/>
      <c r="K1" s="5"/>
      <c r="L1" s="5"/>
      <c r="M1" s="5"/>
      <c r="N1" s="5"/>
      <c r="O1" s="5"/>
      <c r="P1" s="5"/>
      <c r="Q1" s="5"/>
      <c r="R1" s="5"/>
      <c r="S1" s="5"/>
      <c r="T1" s="5"/>
      <c r="U1" s="5"/>
      <c r="V1" s="5"/>
      <c r="W1" s="5"/>
      <c r="X1" s="5"/>
      <c r="Y1" s="75" t="s">
        <v>567</v>
      </c>
    </row>
    <row r="2" spans="1:25" ht="22.5" customHeight="1">
      <c r="A2" s="53" t="s">
        <v>568</v>
      </c>
      <c r="B2" s="53"/>
      <c r="C2" s="53"/>
      <c r="D2" s="53"/>
      <c r="E2" s="53"/>
      <c r="F2" s="53"/>
      <c r="G2" s="53"/>
      <c r="H2" s="53"/>
      <c r="I2" s="53"/>
      <c r="J2" s="53"/>
      <c r="K2" s="53"/>
      <c r="L2" s="53"/>
      <c r="M2" s="53"/>
      <c r="N2" s="53"/>
      <c r="O2" s="53"/>
      <c r="P2" s="53"/>
      <c r="Q2" s="53"/>
      <c r="R2" s="53"/>
      <c r="S2" s="53"/>
      <c r="T2" s="53"/>
      <c r="U2" s="53"/>
      <c r="V2" s="53"/>
      <c r="W2" s="53"/>
      <c r="X2" s="53"/>
      <c r="Y2" s="53"/>
    </row>
    <row r="3" spans="1:25" s="1" customFormat="1" ht="19.5" customHeight="1">
      <c r="A3" s="54" t="s">
        <v>2</v>
      </c>
      <c r="B3" s="54"/>
      <c r="C3" s="54"/>
      <c r="D3" s="54"/>
      <c r="E3" s="54"/>
      <c r="F3" s="54"/>
      <c r="G3" s="54"/>
      <c r="H3" s="54"/>
      <c r="I3" s="54"/>
      <c r="J3" s="8"/>
      <c r="K3" s="8"/>
      <c r="L3" s="8"/>
      <c r="M3" s="8"/>
      <c r="N3" s="8"/>
      <c r="O3" s="8"/>
      <c r="P3" s="8"/>
      <c r="Q3" s="8"/>
      <c r="R3" s="8"/>
      <c r="S3" s="8"/>
      <c r="T3" s="8"/>
      <c r="U3" s="8"/>
      <c r="V3" s="8"/>
      <c r="W3" s="8"/>
      <c r="X3" s="18"/>
      <c r="Y3" s="18" t="s">
        <v>3</v>
      </c>
    </row>
    <row r="4" spans="1:25" ht="19.5" customHeight="1">
      <c r="A4" s="55" t="s">
        <v>562</v>
      </c>
      <c r="B4" s="55"/>
      <c r="C4" s="55"/>
      <c r="D4" s="55"/>
      <c r="E4" s="55"/>
      <c r="F4" s="55"/>
      <c r="G4" s="55"/>
      <c r="H4" s="55"/>
      <c r="I4" s="55"/>
      <c r="J4" s="61" t="s">
        <v>563</v>
      </c>
      <c r="K4" s="61"/>
      <c r="L4" s="61"/>
      <c r="M4" s="61"/>
      <c r="N4" s="61"/>
      <c r="O4" s="61"/>
      <c r="P4" s="61"/>
      <c r="Q4" s="61"/>
      <c r="R4" s="61"/>
      <c r="S4" s="61"/>
      <c r="T4" s="61"/>
      <c r="U4" s="61"/>
      <c r="V4" s="61"/>
      <c r="W4" s="61"/>
      <c r="X4" s="61"/>
      <c r="Y4" s="64"/>
    </row>
    <row r="5" spans="1:25" ht="19.5" customHeight="1">
      <c r="A5" s="55" t="s">
        <v>67</v>
      </c>
      <c r="B5" s="55"/>
      <c r="C5" s="55"/>
      <c r="D5" s="56" t="s">
        <v>68</v>
      </c>
      <c r="E5" s="56" t="s">
        <v>541</v>
      </c>
      <c r="F5" s="21" t="s">
        <v>569</v>
      </c>
      <c r="G5" s="21" t="s">
        <v>570</v>
      </c>
      <c r="H5" s="21" t="s">
        <v>571</v>
      </c>
      <c r="I5" s="21" t="s">
        <v>572</v>
      </c>
      <c r="J5" s="62" t="s">
        <v>57</v>
      </c>
      <c r="K5" s="63" t="s">
        <v>476</v>
      </c>
      <c r="L5" s="61"/>
      <c r="M5" s="61"/>
      <c r="N5" s="64"/>
      <c r="O5" s="65" t="s">
        <v>477</v>
      </c>
      <c r="P5" s="66" t="s">
        <v>478</v>
      </c>
      <c r="Q5" s="72" t="s">
        <v>479</v>
      </c>
      <c r="R5" s="63" t="s">
        <v>168</v>
      </c>
      <c r="S5" s="61"/>
      <c r="T5" s="61"/>
      <c r="U5" s="61"/>
      <c r="V5" s="61"/>
      <c r="W5" s="61"/>
      <c r="X5" s="61"/>
      <c r="Y5" s="64"/>
    </row>
    <row r="6" spans="1:25" ht="18.75" customHeight="1">
      <c r="A6" s="55"/>
      <c r="B6" s="55"/>
      <c r="C6" s="55"/>
      <c r="D6" s="56"/>
      <c r="E6" s="56"/>
      <c r="F6" s="21"/>
      <c r="G6" s="21"/>
      <c r="H6" s="21"/>
      <c r="I6" s="21"/>
      <c r="J6" s="67"/>
      <c r="K6" s="66" t="s">
        <v>72</v>
      </c>
      <c r="L6" s="66" t="s">
        <v>573</v>
      </c>
      <c r="M6" s="66" t="s">
        <v>170</v>
      </c>
      <c r="N6" s="66" t="s">
        <v>574</v>
      </c>
      <c r="O6" s="10"/>
      <c r="P6" s="10"/>
      <c r="Q6" s="10"/>
      <c r="R6" s="72" t="s">
        <v>72</v>
      </c>
      <c r="S6" s="63" t="s">
        <v>482</v>
      </c>
      <c r="T6" s="61"/>
      <c r="U6" s="61"/>
      <c r="V6" s="61"/>
      <c r="W6" s="64"/>
      <c r="X6" s="65" t="s">
        <v>483</v>
      </c>
      <c r="Y6" s="66" t="s">
        <v>484</v>
      </c>
    </row>
    <row r="7" spans="1:25" ht="54.75" customHeight="1">
      <c r="A7" s="57" t="s">
        <v>77</v>
      </c>
      <c r="B7" s="57" t="s">
        <v>78</v>
      </c>
      <c r="C7" s="58" t="s">
        <v>79</v>
      </c>
      <c r="D7" s="56"/>
      <c r="E7" s="56"/>
      <c r="F7" s="21"/>
      <c r="G7" s="21"/>
      <c r="H7" s="21"/>
      <c r="I7" s="21"/>
      <c r="J7" s="68"/>
      <c r="K7" s="12"/>
      <c r="L7" s="12"/>
      <c r="M7" s="12"/>
      <c r="N7" s="12"/>
      <c r="O7" s="12"/>
      <c r="P7" s="12"/>
      <c r="Q7" s="12"/>
      <c r="R7" s="12"/>
      <c r="S7" s="73" t="s">
        <v>486</v>
      </c>
      <c r="T7" s="73" t="s">
        <v>487</v>
      </c>
      <c r="U7" s="74" t="s">
        <v>488</v>
      </c>
      <c r="V7" s="74" t="s">
        <v>489</v>
      </c>
      <c r="W7" s="73" t="s">
        <v>490</v>
      </c>
      <c r="X7" s="12"/>
      <c r="Y7" s="12"/>
    </row>
    <row r="8" spans="1:25" ht="19.5" customHeight="1">
      <c r="A8" s="59" t="s">
        <v>36</v>
      </c>
      <c r="B8" s="59" t="s">
        <v>36</v>
      </c>
      <c r="C8" s="59" t="s">
        <v>36</v>
      </c>
      <c r="D8" s="59" t="s">
        <v>36</v>
      </c>
      <c r="E8" s="59" t="s">
        <v>57</v>
      </c>
      <c r="F8" s="59" t="s">
        <v>36</v>
      </c>
      <c r="G8" s="59" t="s">
        <v>36</v>
      </c>
      <c r="H8" s="60">
        <v>0</v>
      </c>
      <c r="I8" s="60">
        <v>3</v>
      </c>
      <c r="J8" s="69">
        <v>12</v>
      </c>
      <c r="K8" s="70">
        <f>SUM(L8:N8)</f>
        <v>0</v>
      </c>
      <c r="L8" s="70">
        <v>0</v>
      </c>
      <c r="M8" s="71">
        <v>0</v>
      </c>
      <c r="N8" s="70">
        <v>0</v>
      </c>
      <c r="O8" s="70">
        <v>0</v>
      </c>
      <c r="P8" s="70">
        <v>0</v>
      </c>
      <c r="Q8" s="70">
        <v>12</v>
      </c>
      <c r="R8" s="70">
        <f>SUM(S8:Y8)</f>
        <v>0</v>
      </c>
      <c r="S8" s="70">
        <v>0</v>
      </c>
      <c r="T8" s="70">
        <v>0</v>
      </c>
      <c r="U8" s="70">
        <v>0</v>
      </c>
      <c r="V8" s="70">
        <v>0</v>
      </c>
      <c r="W8" s="70">
        <v>0</v>
      </c>
      <c r="X8" s="70">
        <v>0</v>
      </c>
      <c r="Y8" s="71">
        <v>0</v>
      </c>
    </row>
    <row r="9" spans="1:25" ht="19.5" customHeight="1">
      <c r="A9" s="59" t="s">
        <v>36</v>
      </c>
      <c r="B9" s="59" t="s">
        <v>36</v>
      </c>
      <c r="C9" s="59" t="s">
        <v>36</v>
      </c>
      <c r="D9" s="59" t="s">
        <v>36</v>
      </c>
      <c r="E9" s="59" t="s">
        <v>80</v>
      </c>
      <c r="F9" s="59" t="s">
        <v>36</v>
      </c>
      <c r="G9" s="59" t="s">
        <v>36</v>
      </c>
      <c r="H9" s="60">
        <v>0</v>
      </c>
      <c r="I9" s="60">
        <v>3</v>
      </c>
      <c r="J9" s="69">
        <v>12</v>
      </c>
      <c r="K9" s="70">
        <f>SUM(L9:N9)</f>
        <v>0</v>
      </c>
      <c r="L9" s="70">
        <v>0</v>
      </c>
      <c r="M9" s="71">
        <v>0</v>
      </c>
      <c r="N9" s="70">
        <v>0</v>
      </c>
      <c r="O9" s="70">
        <v>0</v>
      </c>
      <c r="P9" s="70">
        <v>0</v>
      </c>
      <c r="Q9" s="70">
        <v>12</v>
      </c>
      <c r="R9" s="70">
        <f>SUM(S9:Y9)</f>
        <v>0</v>
      </c>
      <c r="S9" s="70">
        <v>0</v>
      </c>
      <c r="T9" s="70">
        <v>0</v>
      </c>
      <c r="U9" s="70">
        <v>0</v>
      </c>
      <c r="V9" s="70">
        <v>0</v>
      </c>
      <c r="W9" s="70">
        <v>0</v>
      </c>
      <c r="X9" s="70">
        <v>0</v>
      </c>
      <c r="Y9" s="71">
        <v>0</v>
      </c>
    </row>
    <row r="10" spans="1:25" ht="19.5" customHeight="1">
      <c r="A10" s="59" t="s">
        <v>36</v>
      </c>
      <c r="B10" s="59" t="s">
        <v>36</v>
      </c>
      <c r="C10" s="59" t="s">
        <v>36</v>
      </c>
      <c r="D10" s="59" t="s">
        <v>36</v>
      </c>
      <c r="E10" s="59" t="s">
        <v>81</v>
      </c>
      <c r="F10" s="59" t="s">
        <v>36</v>
      </c>
      <c r="G10" s="59" t="s">
        <v>36</v>
      </c>
      <c r="H10" s="60">
        <v>0</v>
      </c>
      <c r="I10" s="60">
        <v>3</v>
      </c>
      <c r="J10" s="69">
        <v>12</v>
      </c>
      <c r="K10" s="70">
        <f>SUM(L10:N10)</f>
        <v>0</v>
      </c>
      <c r="L10" s="70">
        <v>0</v>
      </c>
      <c r="M10" s="71">
        <v>0</v>
      </c>
      <c r="N10" s="70">
        <v>0</v>
      </c>
      <c r="O10" s="70">
        <v>0</v>
      </c>
      <c r="P10" s="70">
        <v>0</v>
      </c>
      <c r="Q10" s="70">
        <v>12</v>
      </c>
      <c r="R10" s="70">
        <f>SUM(S10:Y10)</f>
        <v>0</v>
      </c>
      <c r="S10" s="70">
        <v>0</v>
      </c>
      <c r="T10" s="70">
        <v>0</v>
      </c>
      <c r="U10" s="70">
        <v>0</v>
      </c>
      <c r="V10" s="70">
        <v>0</v>
      </c>
      <c r="W10" s="70">
        <v>0</v>
      </c>
      <c r="X10" s="70">
        <v>0</v>
      </c>
      <c r="Y10" s="71">
        <v>0</v>
      </c>
    </row>
    <row r="11" spans="1:25" ht="19.5" customHeight="1">
      <c r="A11" s="59" t="s">
        <v>91</v>
      </c>
      <c r="B11" s="59" t="s">
        <v>98</v>
      </c>
      <c r="C11" s="59" t="s">
        <v>84</v>
      </c>
      <c r="D11" s="59" t="s">
        <v>85</v>
      </c>
      <c r="E11" s="59" t="s">
        <v>491</v>
      </c>
      <c r="F11" s="59" t="s">
        <v>575</v>
      </c>
      <c r="G11" s="59" t="s">
        <v>576</v>
      </c>
      <c r="H11" s="60">
        <v>0</v>
      </c>
      <c r="I11" s="60">
        <v>3</v>
      </c>
      <c r="J11" s="69">
        <v>12</v>
      </c>
      <c r="K11" s="70">
        <f>SUM(L11:N11)</f>
        <v>0</v>
      </c>
      <c r="L11" s="70">
        <v>0</v>
      </c>
      <c r="M11" s="71">
        <v>0</v>
      </c>
      <c r="N11" s="70">
        <v>0</v>
      </c>
      <c r="O11" s="70">
        <v>0</v>
      </c>
      <c r="P11" s="70">
        <v>0</v>
      </c>
      <c r="Q11" s="70">
        <v>12</v>
      </c>
      <c r="R11" s="70">
        <f>SUM(S11:Y11)</f>
        <v>0</v>
      </c>
      <c r="S11" s="70">
        <v>0</v>
      </c>
      <c r="T11" s="70">
        <v>0</v>
      </c>
      <c r="U11" s="70">
        <v>0</v>
      </c>
      <c r="V11" s="70">
        <v>0</v>
      </c>
      <c r="W11" s="70">
        <v>0</v>
      </c>
      <c r="X11" s="70">
        <v>0</v>
      </c>
      <c r="Y11" s="71">
        <v>0</v>
      </c>
    </row>
  </sheetData>
  <sheetProtection/>
  <mergeCells count="24">
    <mergeCell ref="A2:Y2"/>
    <mergeCell ref="A4:I4"/>
    <mergeCell ref="J4:Y4"/>
    <mergeCell ref="K5:N5"/>
    <mergeCell ref="R5:Y5"/>
    <mergeCell ref="S6:W6"/>
    <mergeCell ref="D5:D7"/>
    <mergeCell ref="E5:E7"/>
    <mergeCell ref="F5:F7"/>
    <mergeCell ref="G5:G7"/>
    <mergeCell ref="H5:H7"/>
    <mergeCell ref="I5:I7"/>
    <mergeCell ref="J5:J7"/>
    <mergeCell ref="K6:K7"/>
    <mergeCell ref="L6:L7"/>
    <mergeCell ref="M6:M7"/>
    <mergeCell ref="N6:N7"/>
    <mergeCell ref="O5:O7"/>
    <mergeCell ref="P5:P7"/>
    <mergeCell ref="Q5:Q7"/>
    <mergeCell ref="R6:R7"/>
    <mergeCell ref="X6:X7"/>
    <mergeCell ref="Y6:Y7"/>
    <mergeCell ref="A5:C6"/>
  </mergeCells>
  <printOptions horizontalCentered="1"/>
  <pageMargins left="0.7013888955116272" right="0.7013888955116272" top="0.7486110925674438" bottom="0.7486110925674438" header="0.5" footer="0.5"/>
  <pageSetup errors="blank" fitToHeight="100" fitToWidth="1" horizontalDpi="600" verticalDpi="600" orientation="landscape" paperSize="9" scale="51"/>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A1" sqref="A1"/>
    </sheetView>
  </sheetViews>
  <sheetFormatPr defaultColWidth="9.33203125" defaultRowHeight="11.25"/>
  <cols>
    <col min="1" max="1" width="14.33203125" style="0" customWidth="1"/>
    <col min="2" max="2" width="34.16015625" style="0" customWidth="1"/>
    <col min="3" max="3" width="16.83203125" style="0" customWidth="1"/>
    <col min="4" max="4" width="47.66015625" style="0" customWidth="1"/>
    <col min="5" max="8" width="20" style="0" customWidth="1"/>
  </cols>
  <sheetData>
    <row r="1" spans="1:8" ht="19.5" customHeight="1">
      <c r="A1" s="26"/>
      <c r="B1" s="26"/>
      <c r="C1" s="26"/>
      <c r="D1" s="26"/>
      <c r="E1" s="26"/>
      <c r="F1" s="26"/>
      <c r="G1" s="26"/>
      <c r="H1" s="27" t="s">
        <v>577</v>
      </c>
    </row>
    <row r="2" spans="1:8" ht="19.5" customHeight="1">
      <c r="A2" s="28" t="s">
        <v>578</v>
      </c>
      <c r="B2" s="28"/>
      <c r="C2" s="28"/>
      <c r="D2" s="28"/>
      <c r="E2" s="28"/>
      <c r="F2" s="28"/>
      <c r="G2" s="28"/>
      <c r="H2" s="28"/>
    </row>
    <row r="3" spans="1:8" ht="19.5" customHeight="1">
      <c r="A3" s="28" t="s">
        <v>579</v>
      </c>
      <c r="B3" s="28"/>
      <c r="C3" s="28"/>
      <c r="D3" s="28"/>
      <c r="E3" s="28"/>
      <c r="F3" s="28"/>
      <c r="G3" s="28"/>
      <c r="H3" s="28"/>
    </row>
    <row r="4" spans="1:8" s="1" customFormat="1" ht="19.5" customHeight="1">
      <c r="A4" s="29" t="s">
        <v>2</v>
      </c>
      <c r="B4" s="29"/>
      <c r="C4" s="30"/>
      <c r="D4" s="30"/>
      <c r="E4" s="30"/>
      <c r="F4" s="30"/>
      <c r="G4" s="30"/>
      <c r="H4" s="31" t="s">
        <v>3</v>
      </c>
    </row>
    <row r="5" spans="1:8" ht="19.5" customHeight="1">
      <c r="A5" s="32" t="s">
        <v>68</v>
      </c>
      <c r="B5" s="33" t="s">
        <v>311</v>
      </c>
      <c r="C5" s="34" t="s">
        <v>580</v>
      </c>
      <c r="D5" s="34" t="s">
        <v>581</v>
      </c>
      <c r="E5" s="35" t="s">
        <v>582</v>
      </c>
      <c r="F5" s="34" t="s">
        <v>583</v>
      </c>
      <c r="G5" s="36"/>
      <c r="H5" s="36"/>
    </row>
    <row r="6" spans="1:8" ht="19.5" customHeight="1">
      <c r="A6" s="37"/>
      <c r="B6" s="38"/>
      <c r="C6" s="34"/>
      <c r="D6" s="34"/>
      <c r="E6" s="39"/>
      <c r="F6" s="40" t="s">
        <v>57</v>
      </c>
      <c r="G6" s="41" t="s">
        <v>584</v>
      </c>
      <c r="H6" s="42" t="s">
        <v>585</v>
      </c>
    </row>
    <row r="7" spans="1:8" ht="11.25">
      <c r="A7" s="43"/>
      <c r="B7" s="44"/>
      <c r="C7" s="36"/>
      <c r="D7" s="36"/>
      <c r="E7" s="45"/>
      <c r="F7" s="46"/>
      <c r="G7" s="47"/>
      <c r="H7" s="48"/>
    </row>
    <row r="8" spans="1:8" s="25" customFormat="1" ht="19.5" customHeight="1">
      <c r="A8" s="49" t="s">
        <v>36</v>
      </c>
      <c r="B8" s="49" t="s">
        <v>36</v>
      </c>
      <c r="C8" s="49" t="s">
        <v>36</v>
      </c>
      <c r="D8" s="49" t="s">
        <v>36</v>
      </c>
      <c r="E8" s="50" t="s">
        <v>36</v>
      </c>
      <c r="F8" s="51" t="s">
        <v>36</v>
      </c>
      <c r="G8" s="52" t="s">
        <v>36</v>
      </c>
      <c r="H8" s="50" t="s">
        <v>36</v>
      </c>
    </row>
    <row r="9" spans="1:8" s="25" customFormat="1" ht="19.5" customHeight="1">
      <c r="A9" s="49" t="s">
        <v>36</v>
      </c>
      <c r="B9" s="49" t="s">
        <v>36</v>
      </c>
      <c r="C9" s="49" t="s">
        <v>36</v>
      </c>
      <c r="D9" s="49" t="s">
        <v>36</v>
      </c>
      <c r="E9" s="50" t="s">
        <v>36</v>
      </c>
      <c r="F9" s="51" t="s">
        <v>36</v>
      </c>
      <c r="G9" s="52" t="s">
        <v>36</v>
      </c>
      <c r="H9" s="50" t="s">
        <v>36</v>
      </c>
    </row>
    <row r="10" spans="1:8" s="25" customFormat="1" ht="19.5" customHeight="1">
      <c r="A10" s="49" t="s">
        <v>36</v>
      </c>
      <c r="B10" s="49" t="s">
        <v>36</v>
      </c>
      <c r="C10" s="49" t="s">
        <v>36</v>
      </c>
      <c r="D10" s="49" t="s">
        <v>36</v>
      </c>
      <c r="E10" s="50" t="s">
        <v>36</v>
      </c>
      <c r="F10" s="51" t="s">
        <v>36</v>
      </c>
      <c r="G10" s="52" t="s">
        <v>36</v>
      </c>
      <c r="H10" s="50" t="s">
        <v>36</v>
      </c>
    </row>
    <row r="11" spans="1:8" s="25" customFormat="1" ht="19.5" customHeight="1">
      <c r="A11" s="49" t="s">
        <v>36</v>
      </c>
      <c r="B11" s="49" t="s">
        <v>36</v>
      </c>
      <c r="C11" s="49" t="s">
        <v>36</v>
      </c>
      <c r="D11" s="49" t="s">
        <v>36</v>
      </c>
      <c r="E11" s="50" t="s">
        <v>36</v>
      </c>
      <c r="F11" s="51" t="s">
        <v>36</v>
      </c>
      <c r="G11" s="52" t="s">
        <v>36</v>
      </c>
      <c r="H11" s="50" t="s">
        <v>36</v>
      </c>
    </row>
    <row r="12" spans="1:8" s="25" customFormat="1" ht="19.5" customHeight="1">
      <c r="A12" s="49" t="s">
        <v>36</v>
      </c>
      <c r="B12" s="49" t="s">
        <v>36</v>
      </c>
      <c r="C12" s="49" t="s">
        <v>36</v>
      </c>
      <c r="D12" s="49" t="s">
        <v>36</v>
      </c>
      <c r="E12" s="50" t="s">
        <v>36</v>
      </c>
      <c r="F12" s="51" t="s">
        <v>36</v>
      </c>
      <c r="G12" s="52" t="s">
        <v>36</v>
      </c>
      <c r="H12" s="50" t="s">
        <v>36</v>
      </c>
    </row>
    <row r="13" spans="1:8" s="25" customFormat="1" ht="19.5" customHeight="1">
      <c r="A13" s="49" t="s">
        <v>36</v>
      </c>
      <c r="B13" s="49" t="s">
        <v>36</v>
      </c>
      <c r="C13" s="49" t="s">
        <v>36</v>
      </c>
      <c r="D13" s="49" t="s">
        <v>36</v>
      </c>
      <c r="E13" s="50" t="s">
        <v>36</v>
      </c>
      <c r="F13" s="51" t="s">
        <v>36</v>
      </c>
      <c r="G13" s="52" t="s">
        <v>36</v>
      </c>
      <c r="H13" s="50" t="s">
        <v>36</v>
      </c>
    </row>
    <row r="14" spans="1:8" s="25" customFormat="1" ht="19.5" customHeight="1">
      <c r="A14" s="49" t="s">
        <v>36</v>
      </c>
      <c r="B14" s="49" t="s">
        <v>36</v>
      </c>
      <c r="C14" s="49" t="s">
        <v>36</v>
      </c>
      <c r="D14" s="49" t="s">
        <v>36</v>
      </c>
      <c r="E14" s="50" t="s">
        <v>36</v>
      </c>
      <c r="F14" s="51" t="s">
        <v>36</v>
      </c>
      <c r="G14" s="52" t="s">
        <v>36</v>
      </c>
      <c r="H14" s="50" t="s">
        <v>36</v>
      </c>
    </row>
    <row r="15" spans="1:8" s="25" customFormat="1" ht="19.5" customHeight="1">
      <c r="A15" s="49" t="s">
        <v>36</v>
      </c>
      <c r="B15" s="49" t="s">
        <v>36</v>
      </c>
      <c r="C15" s="49" t="s">
        <v>36</v>
      </c>
      <c r="D15" s="49" t="s">
        <v>36</v>
      </c>
      <c r="E15" s="50" t="s">
        <v>36</v>
      </c>
      <c r="F15" s="51" t="s">
        <v>36</v>
      </c>
      <c r="G15" s="52" t="s">
        <v>36</v>
      </c>
      <c r="H15" s="50" t="s">
        <v>36</v>
      </c>
    </row>
    <row r="16" spans="1:8" s="25" customFormat="1" ht="19.5" customHeight="1">
      <c r="A16" s="49" t="s">
        <v>36</v>
      </c>
      <c r="B16" s="49" t="s">
        <v>36</v>
      </c>
      <c r="C16" s="49" t="s">
        <v>36</v>
      </c>
      <c r="D16" s="49" t="s">
        <v>36</v>
      </c>
      <c r="E16" s="50" t="s">
        <v>36</v>
      </c>
      <c r="F16" s="51" t="s">
        <v>36</v>
      </c>
      <c r="G16" s="52" t="s">
        <v>36</v>
      </c>
      <c r="H16" s="50" t="s">
        <v>36</v>
      </c>
    </row>
    <row r="17" spans="1:8" s="25" customFormat="1" ht="19.5" customHeight="1">
      <c r="A17" s="49" t="s">
        <v>36</v>
      </c>
      <c r="B17" s="49" t="s">
        <v>36</v>
      </c>
      <c r="C17" s="49" t="s">
        <v>36</v>
      </c>
      <c r="D17" s="49" t="s">
        <v>36</v>
      </c>
      <c r="E17" s="50" t="s">
        <v>36</v>
      </c>
      <c r="F17" s="51" t="s">
        <v>36</v>
      </c>
      <c r="G17" s="52" t="s">
        <v>36</v>
      </c>
      <c r="H17" s="50" t="s">
        <v>36</v>
      </c>
    </row>
  </sheetData>
  <sheetProtection/>
  <mergeCells count="12">
    <mergeCell ref="A2:H2"/>
    <mergeCell ref="A3:H3"/>
    <mergeCell ref="A4:B4"/>
    <mergeCell ref="F5:H5"/>
    <mergeCell ref="A5:A7"/>
    <mergeCell ref="B5:B7"/>
    <mergeCell ref="C5:C7"/>
    <mergeCell ref="D5:D7"/>
    <mergeCell ref="E5:E7"/>
    <mergeCell ref="F6:F7"/>
    <mergeCell ref="G6:G7"/>
    <mergeCell ref="H6:H7"/>
  </mergeCells>
  <printOptions horizontalCentered="1"/>
  <pageMargins left="0.9847221970558167" right="0.9847221970558167" top="0.8666666746139526" bottom="0.8666666746139526" header="0.5909722447395325" footer="0.7090277671813965"/>
  <pageSetup errors="blank" fitToHeight="100" fitToWidth="1" horizontalDpi="600" verticalDpi="600" orientation="landscape" paperSize="9" scale="1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0"/>
  <sheetViews>
    <sheetView showGridLines="0" showZeros="0" workbookViewId="0" topLeftCell="A1">
      <selection activeCell="A2" sqref="A2:J2"/>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6" width="23.33203125" style="0" customWidth="1"/>
    <col min="7" max="10" width="14.5" style="0" customWidth="1"/>
    <col min="11" max="12" width="10.66015625" style="0" customWidth="1"/>
  </cols>
  <sheetData>
    <row r="1" spans="1:10" ht="19.5" customHeight="1">
      <c r="A1" s="175"/>
      <c r="B1" s="26"/>
      <c r="C1" s="26"/>
      <c r="D1" s="26"/>
      <c r="E1" s="26"/>
      <c r="F1" s="26"/>
      <c r="G1" s="26"/>
      <c r="H1" s="26"/>
      <c r="I1" s="26"/>
      <c r="J1" s="27" t="s">
        <v>112</v>
      </c>
    </row>
    <row r="2" spans="1:10" ht="19.5" customHeight="1">
      <c r="A2" s="134" t="s">
        <v>113</v>
      </c>
      <c r="B2" s="134"/>
      <c r="C2" s="134"/>
      <c r="D2" s="134"/>
      <c r="E2" s="134"/>
      <c r="F2" s="134"/>
      <c r="G2" s="134"/>
      <c r="H2" s="134"/>
      <c r="I2" s="134"/>
      <c r="J2" s="134"/>
    </row>
    <row r="3" spans="1:10" ht="19.5" customHeight="1">
      <c r="A3" s="201" t="s">
        <v>2</v>
      </c>
      <c r="B3" s="202"/>
      <c r="C3" s="202"/>
      <c r="D3" s="202"/>
      <c r="E3" s="202"/>
      <c r="F3" s="229"/>
      <c r="G3" s="229"/>
      <c r="H3" s="229"/>
      <c r="I3" s="229"/>
      <c r="J3" s="31" t="s">
        <v>3</v>
      </c>
    </row>
    <row r="4" spans="1:10" ht="19.5" customHeight="1">
      <c r="A4" s="203" t="s">
        <v>56</v>
      </c>
      <c r="B4" s="205"/>
      <c r="C4" s="205"/>
      <c r="D4" s="205"/>
      <c r="E4" s="204"/>
      <c r="F4" s="230" t="s">
        <v>57</v>
      </c>
      <c r="G4" s="231" t="s">
        <v>114</v>
      </c>
      <c r="H4" s="232" t="s">
        <v>115</v>
      </c>
      <c r="I4" s="232" t="s">
        <v>116</v>
      </c>
      <c r="J4" s="37" t="s">
        <v>117</v>
      </c>
    </row>
    <row r="5" spans="1:10" ht="19.5" customHeight="1">
      <c r="A5" s="203" t="s">
        <v>67</v>
      </c>
      <c r="B5" s="205"/>
      <c r="C5" s="204"/>
      <c r="D5" s="233" t="s">
        <v>68</v>
      </c>
      <c r="E5" s="234" t="s">
        <v>118</v>
      </c>
      <c r="F5" s="231"/>
      <c r="G5" s="231"/>
      <c r="H5" s="232"/>
      <c r="I5" s="232"/>
      <c r="J5" s="37"/>
    </row>
    <row r="6" spans="1:10" ht="15" customHeight="1">
      <c r="A6" s="235" t="s">
        <v>77</v>
      </c>
      <c r="B6" s="235" t="s">
        <v>78</v>
      </c>
      <c r="C6" s="236" t="s">
        <v>79</v>
      </c>
      <c r="D6" s="37"/>
      <c r="E6" s="237"/>
      <c r="F6" s="231"/>
      <c r="G6" s="231"/>
      <c r="H6" s="232"/>
      <c r="I6" s="232"/>
      <c r="J6" s="37"/>
    </row>
    <row r="7" spans="1:10" ht="19.5" customHeight="1">
      <c r="A7" s="49" t="s">
        <v>36</v>
      </c>
      <c r="B7" s="49" t="s">
        <v>36</v>
      </c>
      <c r="C7" s="49" t="s">
        <v>36</v>
      </c>
      <c r="D7" s="238" t="s">
        <v>36</v>
      </c>
      <c r="E7" s="238" t="s">
        <v>57</v>
      </c>
      <c r="F7" s="239">
        <f aca="true" t="shared" si="0" ref="F7:F20">SUM(G7:J7)</f>
        <v>3883.63</v>
      </c>
      <c r="G7" s="239">
        <v>2081.94</v>
      </c>
      <c r="H7" s="239">
        <v>1801.69</v>
      </c>
      <c r="I7" s="239">
        <v>0</v>
      </c>
      <c r="J7" s="240">
        <v>0</v>
      </c>
    </row>
    <row r="8" spans="1:10" ht="19.5" customHeight="1">
      <c r="A8" s="49" t="s">
        <v>36</v>
      </c>
      <c r="B8" s="49" t="s">
        <v>36</v>
      </c>
      <c r="C8" s="49" t="s">
        <v>36</v>
      </c>
      <c r="D8" s="238" t="s">
        <v>36</v>
      </c>
      <c r="E8" s="238" t="s">
        <v>80</v>
      </c>
      <c r="F8" s="239">
        <f t="shared" si="0"/>
        <v>3883.63</v>
      </c>
      <c r="G8" s="239">
        <v>2081.94</v>
      </c>
      <c r="H8" s="239">
        <v>1801.69</v>
      </c>
      <c r="I8" s="239">
        <v>0</v>
      </c>
      <c r="J8" s="240">
        <v>0</v>
      </c>
    </row>
    <row r="9" spans="1:10" ht="19.5" customHeight="1">
      <c r="A9" s="49" t="s">
        <v>36</v>
      </c>
      <c r="B9" s="49" t="s">
        <v>36</v>
      </c>
      <c r="C9" s="49" t="s">
        <v>36</v>
      </c>
      <c r="D9" s="238" t="s">
        <v>36</v>
      </c>
      <c r="E9" s="238" t="s">
        <v>81</v>
      </c>
      <c r="F9" s="239">
        <f t="shared" si="0"/>
        <v>3883.63</v>
      </c>
      <c r="G9" s="239">
        <v>2081.94</v>
      </c>
      <c r="H9" s="239">
        <v>1801.69</v>
      </c>
      <c r="I9" s="239">
        <v>0</v>
      </c>
      <c r="J9" s="240">
        <v>0</v>
      </c>
    </row>
    <row r="10" spans="1:10" ht="19.5" customHeight="1">
      <c r="A10" s="49" t="s">
        <v>82</v>
      </c>
      <c r="B10" s="49" t="s">
        <v>83</v>
      </c>
      <c r="C10" s="49" t="s">
        <v>84</v>
      </c>
      <c r="D10" s="238" t="s">
        <v>85</v>
      </c>
      <c r="E10" s="238" t="s">
        <v>86</v>
      </c>
      <c r="F10" s="239">
        <f t="shared" si="0"/>
        <v>7</v>
      </c>
      <c r="G10" s="239">
        <v>7</v>
      </c>
      <c r="H10" s="239">
        <v>0</v>
      </c>
      <c r="I10" s="239">
        <v>0</v>
      </c>
      <c r="J10" s="240">
        <v>0</v>
      </c>
    </row>
    <row r="11" spans="1:10" ht="19.5" customHeight="1">
      <c r="A11" s="49" t="s">
        <v>87</v>
      </c>
      <c r="B11" s="49" t="s">
        <v>88</v>
      </c>
      <c r="C11" s="49" t="s">
        <v>89</v>
      </c>
      <c r="D11" s="238" t="s">
        <v>85</v>
      </c>
      <c r="E11" s="238" t="s">
        <v>90</v>
      </c>
      <c r="F11" s="239">
        <f t="shared" si="0"/>
        <v>50</v>
      </c>
      <c r="G11" s="239">
        <v>0</v>
      </c>
      <c r="H11" s="239">
        <v>50</v>
      </c>
      <c r="I11" s="239">
        <v>0</v>
      </c>
      <c r="J11" s="240">
        <v>0</v>
      </c>
    </row>
    <row r="12" spans="1:10" ht="19.5" customHeight="1">
      <c r="A12" s="49" t="s">
        <v>91</v>
      </c>
      <c r="B12" s="49" t="s">
        <v>92</v>
      </c>
      <c r="C12" s="49" t="s">
        <v>92</v>
      </c>
      <c r="D12" s="238" t="s">
        <v>85</v>
      </c>
      <c r="E12" s="238" t="s">
        <v>93</v>
      </c>
      <c r="F12" s="239">
        <f t="shared" si="0"/>
        <v>150.96</v>
      </c>
      <c r="G12" s="239">
        <v>150.96</v>
      </c>
      <c r="H12" s="239">
        <v>0</v>
      </c>
      <c r="I12" s="239">
        <v>0</v>
      </c>
      <c r="J12" s="240">
        <v>0</v>
      </c>
    </row>
    <row r="13" spans="1:10" ht="19.5" customHeight="1">
      <c r="A13" s="49" t="s">
        <v>91</v>
      </c>
      <c r="B13" s="49" t="s">
        <v>92</v>
      </c>
      <c r="C13" s="49" t="s">
        <v>94</v>
      </c>
      <c r="D13" s="238" t="s">
        <v>85</v>
      </c>
      <c r="E13" s="238" t="s">
        <v>95</v>
      </c>
      <c r="F13" s="239">
        <f t="shared" si="0"/>
        <v>75.48</v>
      </c>
      <c r="G13" s="239">
        <v>75.48</v>
      </c>
      <c r="H13" s="239">
        <v>0</v>
      </c>
      <c r="I13" s="239">
        <v>0</v>
      </c>
      <c r="J13" s="240">
        <v>0</v>
      </c>
    </row>
    <row r="14" spans="1:10" ht="19.5" customHeight="1">
      <c r="A14" s="49" t="s">
        <v>91</v>
      </c>
      <c r="B14" s="49" t="s">
        <v>92</v>
      </c>
      <c r="C14" s="49" t="s">
        <v>96</v>
      </c>
      <c r="D14" s="238" t="s">
        <v>85</v>
      </c>
      <c r="E14" s="238" t="s">
        <v>97</v>
      </c>
      <c r="F14" s="239">
        <f t="shared" si="0"/>
        <v>4.86</v>
      </c>
      <c r="G14" s="239">
        <v>4.86</v>
      </c>
      <c r="H14" s="239">
        <v>0</v>
      </c>
      <c r="I14" s="239">
        <v>0</v>
      </c>
      <c r="J14" s="240">
        <v>0</v>
      </c>
    </row>
    <row r="15" spans="1:10" ht="19.5" customHeight="1">
      <c r="A15" s="49" t="s">
        <v>91</v>
      </c>
      <c r="B15" s="49" t="s">
        <v>98</v>
      </c>
      <c r="C15" s="49" t="s">
        <v>84</v>
      </c>
      <c r="D15" s="238" t="s">
        <v>85</v>
      </c>
      <c r="E15" s="238" t="s">
        <v>99</v>
      </c>
      <c r="F15" s="239">
        <f t="shared" si="0"/>
        <v>1846.14</v>
      </c>
      <c r="G15" s="239">
        <v>1590.95</v>
      </c>
      <c r="H15" s="239">
        <v>255.19</v>
      </c>
      <c r="I15" s="239">
        <v>0</v>
      </c>
      <c r="J15" s="240">
        <v>0</v>
      </c>
    </row>
    <row r="16" spans="1:10" ht="19.5" customHeight="1">
      <c r="A16" s="49" t="s">
        <v>100</v>
      </c>
      <c r="B16" s="49" t="s">
        <v>101</v>
      </c>
      <c r="C16" s="49" t="s">
        <v>89</v>
      </c>
      <c r="D16" s="238" t="s">
        <v>85</v>
      </c>
      <c r="E16" s="238" t="s">
        <v>102</v>
      </c>
      <c r="F16" s="239">
        <f t="shared" si="0"/>
        <v>88.69</v>
      </c>
      <c r="G16" s="239">
        <v>88.69</v>
      </c>
      <c r="H16" s="239">
        <v>0</v>
      </c>
      <c r="I16" s="239">
        <v>0</v>
      </c>
      <c r="J16" s="240">
        <v>0</v>
      </c>
    </row>
    <row r="17" spans="1:10" ht="19.5" customHeight="1">
      <c r="A17" s="49" t="s">
        <v>100</v>
      </c>
      <c r="B17" s="49" t="s">
        <v>101</v>
      </c>
      <c r="C17" s="49" t="s">
        <v>96</v>
      </c>
      <c r="D17" s="238" t="s">
        <v>85</v>
      </c>
      <c r="E17" s="238" t="s">
        <v>103</v>
      </c>
      <c r="F17" s="239">
        <f t="shared" si="0"/>
        <v>20</v>
      </c>
      <c r="G17" s="239">
        <v>20</v>
      </c>
      <c r="H17" s="239">
        <v>0</v>
      </c>
      <c r="I17" s="239">
        <v>0</v>
      </c>
      <c r="J17" s="240">
        <v>0</v>
      </c>
    </row>
    <row r="18" spans="1:10" ht="19.5" customHeight="1">
      <c r="A18" s="49" t="s">
        <v>100</v>
      </c>
      <c r="B18" s="49" t="s">
        <v>104</v>
      </c>
      <c r="C18" s="49" t="s">
        <v>105</v>
      </c>
      <c r="D18" s="238" t="s">
        <v>85</v>
      </c>
      <c r="E18" s="238" t="s">
        <v>106</v>
      </c>
      <c r="F18" s="239">
        <f t="shared" si="0"/>
        <v>4</v>
      </c>
      <c r="G18" s="239">
        <v>4</v>
      </c>
      <c r="H18" s="239">
        <v>0</v>
      </c>
      <c r="I18" s="239">
        <v>0</v>
      </c>
      <c r="J18" s="240">
        <v>0</v>
      </c>
    </row>
    <row r="19" spans="1:10" ht="19.5" customHeight="1">
      <c r="A19" s="49" t="s">
        <v>107</v>
      </c>
      <c r="B19" s="49" t="s">
        <v>89</v>
      </c>
      <c r="C19" s="49" t="s">
        <v>105</v>
      </c>
      <c r="D19" s="238" t="s">
        <v>85</v>
      </c>
      <c r="E19" s="238" t="s">
        <v>108</v>
      </c>
      <c r="F19" s="239">
        <f t="shared" si="0"/>
        <v>140</v>
      </c>
      <c r="G19" s="239">
        <v>140</v>
      </c>
      <c r="H19" s="239">
        <v>0</v>
      </c>
      <c r="I19" s="239">
        <v>0</v>
      </c>
      <c r="J19" s="240">
        <v>0</v>
      </c>
    </row>
    <row r="20" spans="1:10" ht="19.5" customHeight="1">
      <c r="A20" s="49" t="s">
        <v>109</v>
      </c>
      <c r="B20" s="49" t="s">
        <v>110</v>
      </c>
      <c r="C20" s="49" t="s">
        <v>89</v>
      </c>
      <c r="D20" s="238" t="s">
        <v>85</v>
      </c>
      <c r="E20" s="238" t="s">
        <v>111</v>
      </c>
      <c r="F20" s="239">
        <f t="shared" si="0"/>
        <v>1496.5</v>
      </c>
      <c r="G20" s="239">
        <v>0</v>
      </c>
      <c r="H20" s="239">
        <v>1496.5</v>
      </c>
      <c r="I20" s="239">
        <v>0</v>
      </c>
      <c r="J20" s="240">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scale="99"/>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X10"/>
  <sheetViews>
    <sheetView showGridLines="0" showZeros="0" workbookViewId="0" topLeftCell="A1">
      <selection activeCell="A1" sqref="A1"/>
    </sheetView>
  </sheetViews>
  <sheetFormatPr defaultColWidth="9.33203125" defaultRowHeight="11.25"/>
  <cols>
    <col min="1" max="1" width="10.33203125" style="0" customWidth="1"/>
    <col min="2" max="2" width="45.16015625" style="0" customWidth="1"/>
    <col min="3" max="8" width="10.16015625" style="0" customWidth="1"/>
    <col min="9" max="9" width="10.66015625" style="0" customWidth="1"/>
    <col min="10" max="15" width="10.16015625" style="0" customWidth="1"/>
    <col min="16" max="24" width="10.66015625" style="0" customWidth="1"/>
  </cols>
  <sheetData>
    <row r="1" spans="1:24" ht="19.5" customHeight="1">
      <c r="A1" s="3"/>
      <c r="B1" s="4"/>
      <c r="C1" s="5"/>
      <c r="D1" s="5"/>
      <c r="E1" s="5"/>
      <c r="H1" s="5"/>
      <c r="I1" s="5"/>
      <c r="J1" s="5"/>
      <c r="K1" s="5"/>
      <c r="L1" s="5"/>
      <c r="M1" s="5"/>
      <c r="N1" s="5"/>
      <c r="X1" s="18" t="s">
        <v>586</v>
      </c>
    </row>
    <row r="2" spans="1:24" ht="19.5" customHeight="1">
      <c r="A2" s="6" t="s">
        <v>587</v>
      </c>
      <c r="B2" s="6"/>
      <c r="C2" s="6"/>
      <c r="D2" s="6"/>
      <c r="E2" s="6"/>
      <c r="F2" s="6"/>
      <c r="G2" s="6"/>
      <c r="H2" s="6"/>
      <c r="I2" s="6"/>
      <c r="J2" s="6"/>
      <c r="K2" s="6"/>
      <c r="L2" s="6"/>
      <c r="M2" s="6"/>
      <c r="N2" s="6"/>
      <c r="O2" s="6"/>
      <c r="P2" s="6"/>
      <c r="Q2" s="6"/>
      <c r="R2" s="6"/>
      <c r="S2" s="6"/>
      <c r="T2" s="6"/>
      <c r="U2" s="6"/>
      <c r="V2" s="6"/>
      <c r="W2" s="6"/>
      <c r="X2" s="6"/>
    </row>
    <row r="3" spans="1:24" s="1" customFormat="1" ht="19.5" customHeight="1">
      <c r="A3" s="7" t="s">
        <v>2</v>
      </c>
      <c r="B3" s="7"/>
      <c r="C3" s="8"/>
      <c r="D3" s="8"/>
      <c r="E3" s="8"/>
      <c r="F3"/>
      <c r="G3"/>
      <c r="H3" s="8"/>
      <c r="I3" s="8"/>
      <c r="J3" s="8"/>
      <c r="K3" s="8"/>
      <c r="L3" s="8"/>
      <c r="M3" s="8"/>
      <c r="N3" s="8"/>
      <c r="O3"/>
      <c r="P3"/>
      <c r="Q3"/>
      <c r="R3"/>
      <c r="S3"/>
      <c r="T3"/>
      <c r="U3"/>
      <c r="V3"/>
      <c r="W3"/>
      <c r="X3" s="18" t="s">
        <v>588</v>
      </c>
    </row>
    <row r="4" spans="1:24" ht="19.5" customHeight="1">
      <c r="A4" s="9" t="s">
        <v>68</v>
      </c>
      <c r="B4" s="9" t="s">
        <v>311</v>
      </c>
      <c r="C4" s="10" t="s">
        <v>589</v>
      </c>
      <c r="D4" s="10"/>
      <c r="E4" s="10"/>
      <c r="F4" s="10"/>
      <c r="G4" s="10"/>
      <c r="H4" s="10"/>
      <c r="I4" s="10"/>
      <c r="J4" s="10"/>
      <c r="K4" s="10"/>
      <c r="L4" s="10"/>
      <c r="M4" s="10"/>
      <c r="N4" s="10"/>
      <c r="O4" s="10"/>
      <c r="P4" s="10"/>
      <c r="Q4" s="10"/>
      <c r="R4" s="19"/>
      <c r="S4" s="20" t="s">
        <v>590</v>
      </c>
      <c r="T4" s="20"/>
      <c r="U4" s="20"/>
      <c r="V4" s="21" t="s">
        <v>591</v>
      </c>
      <c r="W4" s="21" t="s">
        <v>592</v>
      </c>
      <c r="X4" s="22" t="s">
        <v>593</v>
      </c>
    </row>
    <row r="5" spans="1:24" ht="19.5" customHeight="1">
      <c r="A5" s="9"/>
      <c r="B5" s="9"/>
      <c r="C5" s="10" t="s">
        <v>594</v>
      </c>
      <c r="D5" s="10"/>
      <c r="E5" s="10"/>
      <c r="F5" s="10"/>
      <c r="G5" s="10"/>
      <c r="H5" s="10"/>
      <c r="I5" s="10"/>
      <c r="J5" s="10"/>
      <c r="K5" s="10" t="s">
        <v>595</v>
      </c>
      <c r="L5" s="10"/>
      <c r="M5" s="10"/>
      <c r="N5" s="10"/>
      <c r="O5" s="10"/>
      <c r="P5" s="10"/>
      <c r="Q5" s="10"/>
      <c r="R5" s="19"/>
      <c r="S5" s="20" t="s">
        <v>72</v>
      </c>
      <c r="T5" s="21" t="s">
        <v>596</v>
      </c>
      <c r="U5" s="21" t="s">
        <v>597</v>
      </c>
      <c r="V5" s="21"/>
      <c r="W5" s="21"/>
      <c r="X5" s="22"/>
    </row>
    <row r="6" spans="1:24" ht="19.5" customHeight="1">
      <c r="A6" s="9"/>
      <c r="B6" s="9"/>
      <c r="C6" s="10" t="s">
        <v>598</v>
      </c>
      <c r="D6" s="10"/>
      <c r="E6" s="10"/>
      <c r="F6" s="10"/>
      <c r="G6" s="10" t="s">
        <v>599</v>
      </c>
      <c r="H6" s="10"/>
      <c r="I6" s="10"/>
      <c r="J6" s="10"/>
      <c r="K6" s="10" t="s">
        <v>598</v>
      </c>
      <c r="L6" s="10"/>
      <c r="M6" s="10"/>
      <c r="N6" s="10"/>
      <c r="O6" s="10" t="s">
        <v>599</v>
      </c>
      <c r="P6" s="10"/>
      <c r="Q6" s="10"/>
      <c r="R6" s="19"/>
      <c r="S6" s="20"/>
      <c r="T6" s="21"/>
      <c r="U6" s="21"/>
      <c r="V6" s="21"/>
      <c r="W6" s="21"/>
      <c r="X6" s="22"/>
    </row>
    <row r="7" spans="1:24" ht="19.5" customHeight="1">
      <c r="A7" s="11"/>
      <c r="B7" s="11"/>
      <c r="C7" s="12" t="s">
        <v>72</v>
      </c>
      <c r="D7" s="12" t="s">
        <v>598</v>
      </c>
      <c r="E7" s="12" t="s">
        <v>600</v>
      </c>
      <c r="F7" s="12" t="s">
        <v>601</v>
      </c>
      <c r="G7" s="12" t="s">
        <v>72</v>
      </c>
      <c r="H7" s="12" t="s">
        <v>602</v>
      </c>
      <c r="I7" s="12" t="s">
        <v>603</v>
      </c>
      <c r="J7" s="12" t="s">
        <v>597</v>
      </c>
      <c r="K7" s="12" t="s">
        <v>72</v>
      </c>
      <c r="L7" s="12" t="s">
        <v>598</v>
      </c>
      <c r="M7" s="12" t="s">
        <v>600</v>
      </c>
      <c r="N7" s="12" t="s">
        <v>601</v>
      </c>
      <c r="O7" s="12" t="s">
        <v>72</v>
      </c>
      <c r="P7" s="12" t="s">
        <v>602</v>
      </c>
      <c r="Q7" s="12" t="s">
        <v>603</v>
      </c>
      <c r="R7" s="23" t="s">
        <v>597</v>
      </c>
      <c r="S7" s="20"/>
      <c r="T7" s="21"/>
      <c r="U7" s="21"/>
      <c r="V7" s="21"/>
      <c r="W7" s="21"/>
      <c r="X7" s="22"/>
    </row>
    <row r="8" spans="1:24" s="2" customFormat="1" ht="19.5" customHeight="1">
      <c r="A8" s="13" t="s">
        <v>36</v>
      </c>
      <c r="B8" s="13" t="s">
        <v>57</v>
      </c>
      <c r="C8" s="14">
        <f>SUM(D8:F8)</f>
        <v>0</v>
      </c>
      <c r="D8" s="15">
        <v>0</v>
      </c>
      <c r="E8" s="16">
        <v>0</v>
      </c>
      <c r="F8" s="16">
        <v>0</v>
      </c>
      <c r="G8" s="14">
        <f>SUM(H8:J8)</f>
        <v>145</v>
      </c>
      <c r="H8" s="17">
        <v>0</v>
      </c>
      <c r="I8" s="15">
        <v>145</v>
      </c>
      <c r="J8" s="16">
        <v>0</v>
      </c>
      <c r="K8" s="14">
        <f>SUM(L8:N8)</f>
        <v>0</v>
      </c>
      <c r="L8" s="15">
        <v>0</v>
      </c>
      <c r="M8" s="16">
        <v>0</v>
      </c>
      <c r="N8" s="16">
        <v>0</v>
      </c>
      <c r="O8" s="14">
        <f>SUM(P8:R8)</f>
        <v>0</v>
      </c>
      <c r="P8" s="14">
        <v>0</v>
      </c>
      <c r="Q8" s="15">
        <v>0</v>
      </c>
      <c r="R8" s="16">
        <v>0</v>
      </c>
      <c r="S8" s="24">
        <f>SUM(T8:U8)</f>
        <v>0</v>
      </c>
      <c r="T8" s="24">
        <v>0</v>
      </c>
      <c r="U8" s="24">
        <v>0</v>
      </c>
      <c r="V8" s="24">
        <v>0</v>
      </c>
      <c r="W8" s="24">
        <v>11</v>
      </c>
      <c r="X8" s="24">
        <v>0</v>
      </c>
    </row>
    <row r="9" spans="1:24" s="2" customFormat="1" ht="19.5" customHeight="1">
      <c r="A9" s="13" t="s">
        <v>36</v>
      </c>
      <c r="B9" s="13" t="s">
        <v>80</v>
      </c>
      <c r="C9" s="14">
        <f>SUM(D9:F9)</f>
        <v>0</v>
      </c>
      <c r="D9" s="15">
        <v>0</v>
      </c>
      <c r="E9" s="16">
        <v>0</v>
      </c>
      <c r="F9" s="16">
        <v>0</v>
      </c>
      <c r="G9" s="14">
        <f>SUM(H9:J9)</f>
        <v>145</v>
      </c>
      <c r="H9" s="17">
        <v>0</v>
      </c>
      <c r="I9" s="15">
        <v>145</v>
      </c>
      <c r="J9" s="16">
        <v>0</v>
      </c>
      <c r="K9" s="14">
        <f>SUM(L9:N9)</f>
        <v>0</v>
      </c>
      <c r="L9" s="15">
        <v>0</v>
      </c>
      <c r="M9" s="16">
        <v>0</v>
      </c>
      <c r="N9" s="16">
        <v>0</v>
      </c>
      <c r="O9" s="14">
        <f>SUM(P9:R9)</f>
        <v>0</v>
      </c>
      <c r="P9" s="14">
        <v>0</v>
      </c>
      <c r="Q9" s="15">
        <v>0</v>
      </c>
      <c r="R9" s="16">
        <v>0</v>
      </c>
      <c r="S9" s="24">
        <f>SUM(T9:U9)</f>
        <v>0</v>
      </c>
      <c r="T9" s="24">
        <v>0</v>
      </c>
      <c r="U9" s="24">
        <v>0</v>
      </c>
      <c r="V9" s="24">
        <v>0</v>
      </c>
      <c r="W9" s="24">
        <v>11</v>
      </c>
      <c r="X9" s="24">
        <v>0</v>
      </c>
    </row>
    <row r="10" spans="1:24" s="2" customFormat="1" ht="19.5" customHeight="1">
      <c r="A10" s="13" t="s">
        <v>85</v>
      </c>
      <c r="B10" s="13" t="s">
        <v>81</v>
      </c>
      <c r="C10" s="14">
        <f>SUM(D10:F10)</f>
        <v>0</v>
      </c>
      <c r="D10" s="15">
        <v>0</v>
      </c>
      <c r="E10" s="16">
        <v>0</v>
      </c>
      <c r="F10" s="16">
        <v>0</v>
      </c>
      <c r="G10" s="14">
        <f>SUM(H10:J10)</f>
        <v>145</v>
      </c>
      <c r="H10" s="17">
        <v>0</v>
      </c>
      <c r="I10" s="15">
        <v>145</v>
      </c>
      <c r="J10" s="16">
        <v>0</v>
      </c>
      <c r="K10" s="14">
        <f>SUM(L10:N10)</f>
        <v>0</v>
      </c>
      <c r="L10" s="15">
        <v>0</v>
      </c>
      <c r="M10" s="16">
        <v>0</v>
      </c>
      <c r="N10" s="16">
        <v>0</v>
      </c>
      <c r="O10" s="14">
        <f>SUM(P10:R10)</f>
        <v>0</v>
      </c>
      <c r="P10" s="14">
        <v>0</v>
      </c>
      <c r="Q10" s="15">
        <v>0</v>
      </c>
      <c r="R10" s="16">
        <v>0</v>
      </c>
      <c r="S10" s="24">
        <f>SUM(T10:U10)</f>
        <v>0</v>
      </c>
      <c r="T10" s="24">
        <v>0</v>
      </c>
      <c r="U10" s="24">
        <v>0</v>
      </c>
      <c r="V10" s="24">
        <v>0</v>
      </c>
      <c r="W10" s="24">
        <v>11</v>
      </c>
      <c r="X10" s="24">
        <v>0</v>
      </c>
    </row>
  </sheetData>
  <sheetProtection/>
  <mergeCells count="18">
    <mergeCell ref="A2:X2"/>
    <mergeCell ref="A3:B3"/>
    <mergeCell ref="C4:R4"/>
    <mergeCell ref="S4:U4"/>
    <mergeCell ref="C5:J5"/>
    <mergeCell ref="K5:R5"/>
    <mergeCell ref="C6:F6"/>
    <mergeCell ref="G6:J6"/>
    <mergeCell ref="K6:N6"/>
    <mergeCell ref="O6:R6"/>
    <mergeCell ref="A4:A7"/>
    <mergeCell ref="B4:B7"/>
    <mergeCell ref="S5:S7"/>
    <mergeCell ref="T5:T7"/>
    <mergeCell ref="U5:U7"/>
    <mergeCell ref="V4:V7"/>
    <mergeCell ref="W4:W7"/>
    <mergeCell ref="X4:X7"/>
  </mergeCells>
  <printOptions horizontalCentered="1"/>
  <pageMargins left="0.9847221970558167" right="0.9847221970558167" top="0.8666666746139526" bottom="0.8666666746139526" header="0.5909722447395325" footer="0.7090277671813965"/>
  <pageSetup errors="blank" fitToHeight="100" fitToWidth="1" horizontalDpi="600" verticalDpi="600" orientation="landscape" paperSize="9" scale="48"/>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40"/>
  <sheetViews>
    <sheetView showGridLines="0" showZeros="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200"/>
      <c r="B1" s="200"/>
      <c r="C1" s="200"/>
      <c r="D1" s="200"/>
      <c r="E1" s="200"/>
      <c r="F1" s="200"/>
      <c r="G1" s="200"/>
      <c r="H1" s="31" t="s">
        <v>119</v>
      </c>
    </row>
    <row r="2" spans="1:8" ht="20.25" customHeight="1">
      <c r="A2" s="134" t="s">
        <v>120</v>
      </c>
      <c r="B2" s="134"/>
      <c r="C2" s="134"/>
      <c r="D2" s="134"/>
      <c r="E2" s="134"/>
      <c r="F2" s="134"/>
      <c r="G2" s="134"/>
      <c r="H2" s="134"/>
    </row>
    <row r="3" spans="1:8" ht="20.25" customHeight="1">
      <c r="A3" s="201" t="s">
        <v>2</v>
      </c>
      <c r="B3" s="202"/>
      <c r="C3" s="175"/>
      <c r="D3" s="175"/>
      <c r="E3" s="175"/>
      <c r="F3" s="175"/>
      <c r="G3" s="175"/>
      <c r="H3" s="31" t="s">
        <v>3</v>
      </c>
    </row>
    <row r="4" spans="1:8" ht="22.5" customHeight="1">
      <c r="A4" s="203" t="s">
        <v>4</v>
      </c>
      <c r="B4" s="204"/>
      <c r="C4" s="203" t="s">
        <v>5</v>
      </c>
      <c r="D4" s="205"/>
      <c r="E4" s="205"/>
      <c r="F4" s="205"/>
      <c r="G4" s="205"/>
      <c r="H4" s="204"/>
    </row>
    <row r="5" spans="1:8" ht="22.5" customHeight="1">
      <c r="A5" s="206" t="s">
        <v>6</v>
      </c>
      <c r="B5" s="207" t="s">
        <v>7</v>
      </c>
      <c r="C5" s="206" t="s">
        <v>6</v>
      </c>
      <c r="D5" s="206" t="s">
        <v>57</v>
      </c>
      <c r="E5" s="207" t="s">
        <v>121</v>
      </c>
      <c r="F5" s="208" t="s">
        <v>122</v>
      </c>
      <c r="G5" s="207" t="s">
        <v>123</v>
      </c>
      <c r="H5" s="208" t="s">
        <v>124</v>
      </c>
    </row>
    <row r="6" spans="1:8" ht="22.5" customHeight="1">
      <c r="A6" s="209" t="s">
        <v>125</v>
      </c>
      <c r="B6" s="210">
        <f>SUM(B7:B9)</f>
        <v>1691.23</v>
      </c>
      <c r="C6" s="211" t="s">
        <v>126</v>
      </c>
      <c r="D6" s="210">
        <f aca="true" t="shared" si="0" ref="D6:D36">SUM(E6:H6)</f>
        <v>2257.73</v>
      </c>
      <c r="E6" s="212">
        <f>SUM(E7:E36)</f>
        <v>761.23</v>
      </c>
      <c r="F6" s="213">
        <f>SUM(F7:F36)</f>
        <v>1496.5</v>
      </c>
      <c r="G6" s="213">
        <f>SUM(G7:G36)</f>
        <v>0</v>
      </c>
      <c r="H6" s="213">
        <f>SUM(H7:H36)</f>
        <v>0</v>
      </c>
    </row>
    <row r="7" spans="1:8" ht="22.5" customHeight="1">
      <c r="A7" s="209" t="s">
        <v>127</v>
      </c>
      <c r="B7" s="210">
        <v>761.23</v>
      </c>
      <c r="C7" s="211" t="s">
        <v>128</v>
      </c>
      <c r="D7" s="210">
        <f t="shared" si="0"/>
        <v>0</v>
      </c>
      <c r="E7" s="212">
        <v>0</v>
      </c>
      <c r="F7" s="214">
        <v>0</v>
      </c>
      <c r="G7" s="214">
        <v>0</v>
      </c>
      <c r="H7" s="215">
        <v>0</v>
      </c>
    </row>
    <row r="8" spans="1:8" ht="22.5" customHeight="1">
      <c r="A8" s="209" t="s">
        <v>129</v>
      </c>
      <c r="B8" s="210">
        <v>930</v>
      </c>
      <c r="C8" s="211" t="s">
        <v>130</v>
      </c>
      <c r="D8" s="210">
        <f t="shared" si="0"/>
        <v>0</v>
      </c>
      <c r="E8" s="212">
        <v>0</v>
      </c>
      <c r="F8" s="212">
        <v>0</v>
      </c>
      <c r="G8" s="212">
        <v>0</v>
      </c>
      <c r="H8" s="210">
        <v>0</v>
      </c>
    </row>
    <row r="9" spans="1:8" ht="22.5" customHeight="1">
      <c r="A9" s="209" t="s">
        <v>131</v>
      </c>
      <c r="B9" s="210">
        <v>0</v>
      </c>
      <c r="C9" s="211" t="s">
        <v>132</v>
      </c>
      <c r="D9" s="210">
        <f t="shared" si="0"/>
        <v>0</v>
      </c>
      <c r="E9" s="212">
        <v>0</v>
      </c>
      <c r="F9" s="212">
        <v>0</v>
      </c>
      <c r="G9" s="212">
        <v>0</v>
      </c>
      <c r="H9" s="210">
        <v>0</v>
      </c>
    </row>
    <row r="10" spans="1:8" ht="22.5" customHeight="1">
      <c r="A10" s="209" t="s">
        <v>133</v>
      </c>
      <c r="B10" s="210">
        <f>SUM(B11:B14)</f>
        <v>566.5</v>
      </c>
      <c r="C10" s="211" t="s">
        <v>134</v>
      </c>
      <c r="D10" s="210">
        <f t="shared" si="0"/>
        <v>0</v>
      </c>
      <c r="E10" s="212">
        <v>0</v>
      </c>
      <c r="F10" s="212">
        <v>0</v>
      </c>
      <c r="G10" s="212">
        <v>0</v>
      </c>
      <c r="H10" s="210">
        <v>0</v>
      </c>
    </row>
    <row r="11" spans="1:8" ht="22.5" customHeight="1">
      <c r="A11" s="209" t="s">
        <v>127</v>
      </c>
      <c r="B11" s="210">
        <v>0</v>
      </c>
      <c r="C11" s="211" t="s">
        <v>135</v>
      </c>
      <c r="D11" s="210">
        <f t="shared" si="0"/>
        <v>0</v>
      </c>
      <c r="E11" s="212">
        <v>0</v>
      </c>
      <c r="F11" s="212">
        <v>0</v>
      </c>
      <c r="G11" s="212">
        <v>0</v>
      </c>
      <c r="H11" s="210">
        <v>0</v>
      </c>
    </row>
    <row r="12" spans="1:8" ht="22.5" customHeight="1">
      <c r="A12" s="209" t="s">
        <v>129</v>
      </c>
      <c r="B12" s="210">
        <v>566.5</v>
      </c>
      <c r="C12" s="211" t="s">
        <v>136</v>
      </c>
      <c r="D12" s="210">
        <f t="shared" si="0"/>
        <v>50</v>
      </c>
      <c r="E12" s="212">
        <v>50</v>
      </c>
      <c r="F12" s="212">
        <v>0</v>
      </c>
      <c r="G12" s="212">
        <v>0</v>
      </c>
      <c r="H12" s="210">
        <v>0</v>
      </c>
    </row>
    <row r="13" spans="1:8" ht="22.5" customHeight="1">
      <c r="A13" s="209" t="s">
        <v>131</v>
      </c>
      <c r="B13" s="210">
        <v>0</v>
      </c>
      <c r="C13" s="211" t="s">
        <v>137</v>
      </c>
      <c r="D13" s="210">
        <f t="shared" si="0"/>
        <v>0</v>
      </c>
      <c r="E13" s="212">
        <v>0</v>
      </c>
      <c r="F13" s="212">
        <v>0</v>
      </c>
      <c r="G13" s="212">
        <v>0</v>
      </c>
      <c r="H13" s="210">
        <v>0</v>
      </c>
    </row>
    <row r="14" spans="1:8" ht="22.5" customHeight="1">
      <c r="A14" s="209" t="s">
        <v>138</v>
      </c>
      <c r="B14" s="210">
        <v>0</v>
      </c>
      <c r="C14" s="211" t="s">
        <v>139</v>
      </c>
      <c r="D14" s="210">
        <f t="shared" si="0"/>
        <v>561.92</v>
      </c>
      <c r="E14" s="212">
        <v>561.92</v>
      </c>
      <c r="F14" s="212">
        <v>0</v>
      </c>
      <c r="G14" s="212">
        <v>0</v>
      </c>
      <c r="H14" s="210">
        <v>0</v>
      </c>
    </row>
    <row r="15" spans="1:8" ht="22.5" customHeight="1">
      <c r="A15" s="216"/>
      <c r="B15" s="210"/>
      <c r="C15" s="217" t="s">
        <v>140</v>
      </c>
      <c r="D15" s="210">
        <f t="shared" si="0"/>
        <v>0</v>
      </c>
      <c r="E15" s="212">
        <v>0</v>
      </c>
      <c r="F15" s="212">
        <v>0</v>
      </c>
      <c r="G15" s="212">
        <v>0</v>
      </c>
      <c r="H15" s="210">
        <v>0</v>
      </c>
    </row>
    <row r="16" spans="1:8" ht="22.5" customHeight="1">
      <c r="A16" s="216"/>
      <c r="B16" s="210"/>
      <c r="C16" s="217" t="s">
        <v>141</v>
      </c>
      <c r="D16" s="210">
        <f t="shared" si="0"/>
        <v>64</v>
      </c>
      <c r="E16" s="212">
        <v>64</v>
      </c>
      <c r="F16" s="212">
        <v>0</v>
      </c>
      <c r="G16" s="212">
        <v>0</v>
      </c>
      <c r="H16" s="210">
        <v>0</v>
      </c>
    </row>
    <row r="17" spans="1:8" ht="22.5" customHeight="1">
      <c r="A17" s="216"/>
      <c r="B17" s="210"/>
      <c r="C17" s="217" t="s">
        <v>142</v>
      </c>
      <c r="D17" s="210">
        <f t="shared" si="0"/>
        <v>0</v>
      </c>
      <c r="E17" s="212">
        <v>0</v>
      </c>
      <c r="F17" s="212">
        <v>0</v>
      </c>
      <c r="G17" s="212">
        <v>0</v>
      </c>
      <c r="H17" s="210">
        <v>0</v>
      </c>
    </row>
    <row r="18" spans="1:8" ht="22.5" customHeight="1">
      <c r="A18" s="216"/>
      <c r="B18" s="210"/>
      <c r="C18" s="217" t="s">
        <v>143</v>
      </c>
      <c r="D18" s="210">
        <f t="shared" si="0"/>
        <v>0</v>
      </c>
      <c r="E18" s="212">
        <v>0</v>
      </c>
      <c r="F18" s="212">
        <v>0</v>
      </c>
      <c r="G18" s="212">
        <v>0</v>
      </c>
      <c r="H18" s="210">
        <v>0</v>
      </c>
    </row>
    <row r="19" spans="1:8" ht="22.5" customHeight="1">
      <c r="A19" s="216"/>
      <c r="B19" s="210"/>
      <c r="C19" s="217" t="s">
        <v>144</v>
      </c>
      <c r="D19" s="210">
        <f t="shared" si="0"/>
        <v>0</v>
      </c>
      <c r="E19" s="212">
        <v>0</v>
      </c>
      <c r="F19" s="212">
        <v>0</v>
      </c>
      <c r="G19" s="212">
        <v>0</v>
      </c>
      <c r="H19" s="210">
        <v>0</v>
      </c>
    </row>
    <row r="20" spans="1:8" ht="22.5" customHeight="1">
      <c r="A20" s="216"/>
      <c r="B20" s="210"/>
      <c r="C20" s="217" t="s">
        <v>145</v>
      </c>
      <c r="D20" s="210">
        <f t="shared" si="0"/>
        <v>0</v>
      </c>
      <c r="E20" s="212">
        <v>0</v>
      </c>
      <c r="F20" s="212">
        <v>0</v>
      </c>
      <c r="G20" s="212">
        <v>0</v>
      </c>
      <c r="H20" s="210">
        <v>0</v>
      </c>
    </row>
    <row r="21" spans="1:8" ht="22.5" customHeight="1">
      <c r="A21" s="216"/>
      <c r="B21" s="210"/>
      <c r="C21" s="217" t="s">
        <v>146</v>
      </c>
      <c r="D21" s="210">
        <f t="shared" si="0"/>
        <v>0</v>
      </c>
      <c r="E21" s="212">
        <v>0</v>
      </c>
      <c r="F21" s="212">
        <v>0</v>
      </c>
      <c r="G21" s="212">
        <v>0</v>
      </c>
      <c r="H21" s="210">
        <v>0</v>
      </c>
    </row>
    <row r="22" spans="1:8" ht="22.5" customHeight="1">
      <c r="A22" s="216"/>
      <c r="B22" s="210"/>
      <c r="C22" s="217" t="s">
        <v>147</v>
      </c>
      <c r="D22" s="210">
        <f t="shared" si="0"/>
        <v>0</v>
      </c>
      <c r="E22" s="212">
        <v>0</v>
      </c>
      <c r="F22" s="212">
        <v>0</v>
      </c>
      <c r="G22" s="212">
        <v>0</v>
      </c>
      <c r="H22" s="210">
        <v>0</v>
      </c>
    </row>
    <row r="23" spans="1:8" ht="22.5" customHeight="1">
      <c r="A23" s="216"/>
      <c r="B23" s="210"/>
      <c r="C23" s="217" t="s">
        <v>148</v>
      </c>
      <c r="D23" s="210">
        <f t="shared" si="0"/>
        <v>0</v>
      </c>
      <c r="E23" s="212">
        <v>0</v>
      </c>
      <c r="F23" s="212">
        <v>0</v>
      </c>
      <c r="G23" s="212">
        <v>0</v>
      </c>
      <c r="H23" s="210">
        <v>0</v>
      </c>
    </row>
    <row r="24" spans="1:8" ht="22.5" customHeight="1">
      <c r="A24" s="216"/>
      <c r="B24" s="210"/>
      <c r="C24" s="218" t="s">
        <v>149</v>
      </c>
      <c r="D24" s="210">
        <f t="shared" si="0"/>
        <v>0</v>
      </c>
      <c r="E24" s="212">
        <v>0</v>
      </c>
      <c r="F24" s="212">
        <v>0</v>
      </c>
      <c r="G24" s="212">
        <v>0</v>
      </c>
      <c r="H24" s="210">
        <v>0</v>
      </c>
    </row>
    <row r="25" spans="1:8" ht="22.5" customHeight="1">
      <c r="A25" s="219"/>
      <c r="B25" s="213"/>
      <c r="C25" s="220" t="s">
        <v>150</v>
      </c>
      <c r="D25" s="213">
        <f t="shared" si="0"/>
        <v>0</v>
      </c>
      <c r="E25" s="213">
        <v>0</v>
      </c>
      <c r="F25" s="213">
        <v>0</v>
      </c>
      <c r="G25" s="213">
        <v>0</v>
      </c>
      <c r="H25" s="213">
        <v>0</v>
      </c>
    </row>
    <row r="26" spans="1:8" ht="22.5" customHeight="1">
      <c r="A26" s="209"/>
      <c r="B26" s="213"/>
      <c r="C26" s="220" t="s">
        <v>151</v>
      </c>
      <c r="D26" s="213">
        <f t="shared" si="0"/>
        <v>85.31</v>
      </c>
      <c r="E26" s="213">
        <v>85.31</v>
      </c>
      <c r="F26" s="213">
        <v>0</v>
      </c>
      <c r="G26" s="213">
        <v>0</v>
      </c>
      <c r="H26" s="213">
        <v>0</v>
      </c>
    </row>
    <row r="27" spans="1:8" ht="22.5" customHeight="1">
      <c r="A27" s="209"/>
      <c r="B27" s="213"/>
      <c r="C27" s="220" t="s">
        <v>152</v>
      </c>
      <c r="D27" s="213">
        <f t="shared" si="0"/>
        <v>0</v>
      </c>
      <c r="E27" s="213">
        <v>0</v>
      </c>
      <c r="F27" s="213">
        <v>0</v>
      </c>
      <c r="G27" s="213">
        <v>0</v>
      </c>
      <c r="H27" s="213">
        <v>0</v>
      </c>
    </row>
    <row r="28" spans="1:8" ht="22.5" customHeight="1">
      <c r="A28" s="209"/>
      <c r="B28" s="213"/>
      <c r="C28" s="220" t="s">
        <v>153</v>
      </c>
      <c r="D28" s="213">
        <f t="shared" si="0"/>
        <v>0</v>
      </c>
      <c r="E28" s="213">
        <v>0</v>
      </c>
      <c r="F28" s="213">
        <v>0</v>
      </c>
      <c r="G28" s="213">
        <v>0</v>
      </c>
      <c r="H28" s="213">
        <v>0</v>
      </c>
    </row>
    <row r="29" spans="1:8" ht="22.5" customHeight="1">
      <c r="A29" s="221"/>
      <c r="B29" s="222"/>
      <c r="C29" s="223" t="s">
        <v>154</v>
      </c>
      <c r="D29" s="222">
        <f t="shared" si="0"/>
        <v>0</v>
      </c>
      <c r="E29" s="222">
        <v>0</v>
      </c>
      <c r="F29" s="222">
        <v>0</v>
      </c>
      <c r="G29" s="222">
        <v>0</v>
      </c>
      <c r="H29" s="222">
        <v>0</v>
      </c>
    </row>
    <row r="30" spans="1:8" ht="22.5" customHeight="1">
      <c r="A30" s="224"/>
      <c r="B30" s="213"/>
      <c r="C30" s="225" t="s">
        <v>155</v>
      </c>
      <c r="D30" s="213">
        <f t="shared" si="0"/>
        <v>0</v>
      </c>
      <c r="E30" s="213">
        <v>0</v>
      </c>
      <c r="F30" s="213">
        <v>0</v>
      </c>
      <c r="G30" s="213">
        <v>0</v>
      </c>
      <c r="H30" s="213">
        <v>0</v>
      </c>
    </row>
    <row r="31" spans="1:8" ht="22.5" customHeight="1">
      <c r="A31" s="224"/>
      <c r="B31" s="213"/>
      <c r="C31" s="225" t="s">
        <v>156</v>
      </c>
      <c r="D31" s="213">
        <f t="shared" si="0"/>
        <v>1496.5</v>
      </c>
      <c r="E31" s="213">
        <v>0</v>
      </c>
      <c r="F31" s="213">
        <v>1496.5</v>
      </c>
      <c r="G31" s="213">
        <v>0</v>
      </c>
      <c r="H31" s="213">
        <v>0</v>
      </c>
    </row>
    <row r="32" spans="1:8" ht="22.5" customHeight="1">
      <c r="A32" s="224"/>
      <c r="B32" s="213"/>
      <c r="C32" s="225" t="s">
        <v>157</v>
      </c>
      <c r="D32" s="213">
        <f t="shared" si="0"/>
        <v>0</v>
      </c>
      <c r="E32" s="213">
        <v>0</v>
      </c>
      <c r="F32" s="213">
        <v>0</v>
      </c>
      <c r="G32" s="213">
        <v>0</v>
      </c>
      <c r="H32" s="213">
        <v>0</v>
      </c>
    </row>
    <row r="33" spans="1:8" ht="22.5" customHeight="1">
      <c r="A33" s="224"/>
      <c r="B33" s="213"/>
      <c r="C33" s="225" t="s">
        <v>158</v>
      </c>
      <c r="D33" s="213">
        <f t="shared" si="0"/>
        <v>0</v>
      </c>
      <c r="E33" s="213">
        <v>0</v>
      </c>
      <c r="F33" s="213">
        <v>0</v>
      </c>
      <c r="G33" s="213">
        <v>0</v>
      </c>
      <c r="H33" s="213">
        <v>0</v>
      </c>
    </row>
    <row r="34" spans="1:8" ht="22.5" customHeight="1">
      <c r="A34" s="224"/>
      <c r="B34" s="213"/>
      <c r="C34" s="225" t="s">
        <v>159</v>
      </c>
      <c r="D34" s="213">
        <f t="shared" si="0"/>
        <v>0</v>
      </c>
      <c r="E34" s="213">
        <v>0</v>
      </c>
      <c r="F34" s="213">
        <v>0</v>
      </c>
      <c r="G34" s="213">
        <v>0</v>
      </c>
      <c r="H34" s="213">
        <v>0</v>
      </c>
    </row>
    <row r="35" spans="1:8" ht="22.5" customHeight="1">
      <c r="A35" s="224"/>
      <c r="B35" s="213"/>
      <c r="C35" s="225" t="s">
        <v>160</v>
      </c>
      <c r="D35" s="213">
        <f t="shared" si="0"/>
        <v>0</v>
      </c>
      <c r="E35" s="213">
        <v>0</v>
      </c>
      <c r="F35" s="213">
        <v>0</v>
      </c>
      <c r="G35" s="213">
        <v>0</v>
      </c>
      <c r="H35" s="213">
        <v>0</v>
      </c>
    </row>
    <row r="36" spans="1:8" ht="22.5" customHeight="1">
      <c r="A36" s="224"/>
      <c r="B36" s="213"/>
      <c r="C36" s="225" t="s">
        <v>161</v>
      </c>
      <c r="D36" s="213">
        <f t="shared" si="0"/>
        <v>0</v>
      </c>
      <c r="E36" s="213">
        <v>0</v>
      </c>
      <c r="F36" s="213">
        <v>0</v>
      </c>
      <c r="G36" s="213">
        <v>0</v>
      </c>
      <c r="H36" s="213">
        <v>0</v>
      </c>
    </row>
    <row r="37" spans="1:8" ht="22.5" customHeight="1">
      <c r="A37" s="226"/>
      <c r="B37" s="227"/>
      <c r="C37" s="226"/>
      <c r="D37" s="227"/>
      <c r="E37" s="213"/>
      <c r="F37" s="213"/>
      <c r="G37" s="213" t="s">
        <v>36</v>
      </c>
      <c r="H37" s="213"/>
    </row>
    <row r="38" spans="1:8" ht="22.5" customHeight="1">
      <c r="A38" s="224"/>
      <c r="B38" s="213"/>
      <c r="C38" s="224" t="s">
        <v>162</v>
      </c>
      <c r="D38" s="213">
        <f>SUM(E38:H38)</f>
        <v>0</v>
      </c>
      <c r="E38" s="213">
        <f>SUM(B7,B11)-SUM(E6)</f>
        <v>0</v>
      </c>
      <c r="F38" s="213">
        <f>SUM(B8,B12)-SUM(F6)</f>
        <v>0</v>
      </c>
      <c r="G38" s="213">
        <f>SUM(B9,B13)-SUM(G6)</f>
        <v>0</v>
      </c>
      <c r="H38" s="213">
        <f>SUM(B14)-SUM(H6)</f>
        <v>0</v>
      </c>
    </row>
    <row r="39" spans="1:8" ht="22.5" customHeight="1">
      <c r="A39" s="224"/>
      <c r="B39" s="228"/>
      <c r="C39" s="224"/>
      <c r="D39" s="227"/>
      <c r="E39" s="213"/>
      <c r="F39" s="213"/>
      <c r="G39" s="213"/>
      <c r="H39" s="213"/>
    </row>
    <row r="40" spans="1:8" ht="22.5" customHeight="1">
      <c r="A40" s="226" t="s">
        <v>52</v>
      </c>
      <c r="B40" s="228">
        <f>SUM(B6,B10)</f>
        <v>2257.73</v>
      </c>
      <c r="C40" s="226" t="s">
        <v>53</v>
      </c>
      <c r="D40" s="227">
        <f>SUM(D7:D38)</f>
        <v>2257.73</v>
      </c>
      <c r="E40" s="227">
        <f>SUM(E7:E38)</f>
        <v>761.23</v>
      </c>
      <c r="F40" s="227">
        <f>SUM(F7:F38)</f>
        <v>1496.5</v>
      </c>
      <c r="G40" s="227">
        <f>SUM(G7:G38)</f>
        <v>0</v>
      </c>
      <c r="H40" s="227">
        <f>SUM(H7:H38)</f>
        <v>0</v>
      </c>
    </row>
  </sheetData>
  <sheetProtection/>
  <mergeCells count="3">
    <mergeCell ref="A2:H2"/>
    <mergeCell ref="A4:B4"/>
    <mergeCell ref="C4:H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O16"/>
  <sheetViews>
    <sheetView showGridLines="0" showZeros="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s>
  <sheetData>
    <row r="1" spans="1:41" ht="19.5" customHeight="1">
      <c r="A1" s="3"/>
      <c r="B1" s="5"/>
      <c r="C1" s="5"/>
      <c r="D1" s="5"/>
      <c r="E1" s="5"/>
      <c r="F1" s="5"/>
      <c r="G1" s="5"/>
      <c r="H1" s="5"/>
      <c r="I1" s="5"/>
      <c r="J1" s="5"/>
      <c r="K1" s="5"/>
      <c r="L1" s="5"/>
      <c r="M1" s="5"/>
      <c r="N1" s="5"/>
      <c r="P1" s="160"/>
      <c r="Q1" s="160"/>
      <c r="R1" s="160"/>
      <c r="S1" s="160"/>
      <c r="T1" s="160"/>
      <c r="U1" s="160"/>
      <c r="V1" s="160"/>
      <c r="W1" s="160"/>
      <c r="X1" s="160"/>
      <c r="Y1" s="160"/>
      <c r="Z1" s="160"/>
      <c r="AA1" s="160"/>
      <c r="AB1" s="160"/>
      <c r="AC1" s="160"/>
      <c r="AD1" s="160"/>
      <c r="AE1" s="160"/>
      <c r="AF1" s="160"/>
      <c r="AG1" s="160"/>
      <c r="AH1" s="160"/>
      <c r="AI1" s="160"/>
      <c r="AJ1" s="160"/>
      <c r="AK1" s="160"/>
      <c r="AL1" s="160"/>
      <c r="AO1" s="18" t="s">
        <v>163</v>
      </c>
    </row>
    <row r="2" spans="1:41" ht="19.5" customHeight="1">
      <c r="A2" s="134" t="s">
        <v>164</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row>
    <row r="3" spans="1:41" ht="19.5" customHeight="1">
      <c r="A3" s="54" t="s">
        <v>2</v>
      </c>
      <c r="B3" s="194"/>
      <c r="C3" s="194"/>
      <c r="D3" s="194"/>
      <c r="E3" s="195"/>
      <c r="F3" s="195"/>
      <c r="G3" s="195"/>
      <c r="H3" s="195"/>
      <c r="I3" s="195"/>
      <c r="J3" s="195"/>
      <c r="K3" s="195"/>
      <c r="L3" s="195"/>
      <c r="M3" s="195"/>
      <c r="N3" s="195"/>
      <c r="P3" s="199"/>
      <c r="Q3" s="199"/>
      <c r="R3" s="199"/>
      <c r="S3" s="199"/>
      <c r="T3" s="199"/>
      <c r="U3" s="199"/>
      <c r="V3" s="199"/>
      <c r="W3" s="199"/>
      <c r="X3" s="199"/>
      <c r="Y3" s="199"/>
      <c r="Z3" s="199"/>
      <c r="AA3" s="199"/>
      <c r="AB3" s="199"/>
      <c r="AC3" s="199"/>
      <c r="AD3" s="199"/>
      <c r="AE3" s="199"/>
      <c r="AF3" s="199"/>
      <c r="AG3" s="199"/>
      <c r="AH3" s="199"/>
      <c r="AI3" s="193"/>
      <c r="AJ3" s="193"/>
      <c r="AK3" s="193"/>
      <c r="AL3" s="193"/>
      <c r="AO3" s="31" t="s">
        <v>3</v>
      </c>
    </row>
    <row r="4" spans="1:41" ht="19.5" customHeight="1">
      <c r="A4" s="135" t="s">
        <v>56</v>
      </c>
      <c r="B4" s="136"/>
      <c r="C4" s="136"/>
      <c r="D4" s="137"/>
      <c r="E4" s="196" t="s">
        <v>165</v>
      </c>
      <c r="F4" s="155" t="s">
        <v>166</v>
      </c>
      <c r="G4" s="157"/>
      <c r="H4" s="157"/>
      <c r="I4" s="157"/>
      <c r="J4" s="157"/>
      <c r="K4" s="157"/>
      <c r="L4" s="157"/>
      <c r="M4" s="157"/>
      <c r="N4" s="157"/>
      <c r="O4" s="158"/>
      <c r="P4" s="155" t="s">
        <v>167</v>
      </c>
      <c r="Q4" s="157"/>
      <c r="R4" s="157"/>
      <c r="S4" s="157"/>
      <c r="T4" s="157"/>
      <c r="U4" s="157"/>
      <c r="V4" s="157"/>
      <c r="W4" s="157"/>
      <c r="X4" s="157"/>
      <c r="Y4" s="158"/>
      <c r="Z4" s="155" t="s">
        <v>168</v>
      </c>
      <c r="AA4" s="157"/>
      <c r="AB4" s="157"/>
      <c r="AC4" s="157"/>
      <c r="AD4" s="157"/>
      <c r="AE4" s="157"/>
      <c r="AF4" s="157"/>
      <c r="AG4" s="157"/>
      <c r="AH4" s="157"/>
      <c r="AI4" s="157"/>
      <c r="AJ4" s="157"/>
      <c r="AK4" s="157"/>
      <c r="AL4" s="157"/>
      <c r="AM4" s="157"/>
      <c r="AN4" s="157"/>
      <c r="AO4" s="158"/>
    </row>
    <row r="5" spans="1:41" ht="19.5" customHeight="1">
      <c r="A5" s="63" t="s">
        <v>67</v>
      </c>
      <c r="B5" s="64"/>
      <c r="C5" s="62" t="s">
        <v>68</v>
      </c>
      <c r="D5" s="72" t="s">
        <v>118</v>
      </c>
      <c r="E5" s="138"/>
      <c r="F5" s="177" t="s">
        <v>57</v>
      </c>
      <c r="G5" s="77" t="s">
        <v>169</v>
      </c>
      <c r="H5" s="78"/>
      <c r="I5" s="79"/>
      <c r="J5" s="77" t="s">
        <v>170</v>
      </c>
      <c r="K5" s="78"/>
      <c r="L5" s="79"/>
      <c r="M5" s="77" t="s">
        <v>171</v>
      </c>
      <c r="N5" s="78"/>
      <c r="O5" s="79"/>
      <c r="P5" s="186" t="s">
        <v>57</v>
      </c>
      <c r="Q5" s="77" t="s">
        <v>169</v>
      </c>
      <c r="R5" s="78"/>
      <c r="S5" s="79"/>
      <c r="T5" s="77" t="s">
        <v>170</v>
      </c>
      <c r="U5" s="78"/>
      <c r="V5" s="79"/>
      <c r="W5" s="77" t="s">
        <v>171</v>
      </c>
      <c r="X5" s="78"/>
      <c r="Y5" s="79"/>
      <c r="Z5" s="177" t="s">
        <v>57</v>
      </c>
      <c r="AA5" s="77" t="s">
        <v>169</v>
      </c>
      <c r="AB5" s="78"/>
      <c r="AC5" s="79"/>
      <c r="AD5" s="77" t="s">
        <v>170</v>
      </c>
      <c r="AE5" s="78"/>
      <c r="AF5" s="79"/>
      <c r="AG5" s="77" t="s">
        <v>171</v>
      </c>
      <c r="AH5" s="78"/>
      <c r="AI5" s="79"/>
      <c r="AJ5" s="77" t="s">
        <v>172</v>
      </c>
      <c r="AK5" s="78"/>
      <c r="AL5" s="79"/>
      <c r="AM5" s="77" t="s">
        <v>124</v>
      </c>
      <c r="AN5" s="78"/>
      <c r="AO5" s="79"/>
    </row>
    <row r="6" spans="1:41" ht="29.25" customHeight="1">
      <c r="A6" s="102" t="s">
        <v>77</v>
      </c>
      <c r="B6" s="102" t="s">
        <v>78</v>
      </c>
      <c r="C6" s="23"/>
      <c r="D6" s="23"/>
      <c r="E6" s="197"/>
      <c r="F6" s="122"/>
      <c r="G6" s="180" t="s">
        <v>72</v>
      </c>
      <c r="H6" s="198" t="s">
        <v>114</v>
      </c>
      <c r="I6" s="198" t="s">
        <v>115</v>
      </c>
      <c r="J6" s="180" t="s">
        <v>72</v>
      </c>
      <c r="K6" s="198" t="s">
        <v>114</v>
      </c>
      <c r="L6" s="198" t="s">
        <v>115</v>
      </c>
      <c r="M6" s="180" t="s">
        <v>72</v>
      </c>
      <c r="N6" s="198" t="s">
        <v>114</v>
      </c>
      <c r="O6" s="182" t="s">
        <v>115</v>
      </c>
      <c r="P6" s="122"/>
      <c r="Q6" s="68" t="s">
        <v>72</v>
      </c>
      <c r="R6" s="12" t="s">
        <v>114</v>
      </c>
      <c r="S6" s="12" t="s">
        <v>115</v>
      </c>
      <c r="T6" s="68" t="s">
        <v>72</v>
      </c>
      <c r="U6" s="12" t="s">
        <v>114</v>
      </c>
      <c r="V6" s="23" t="s">
        <v>115</v>
      </c>
      <c r="W6" s="10" t="s">
        <v>72</v>
      </c>
      <c r="X6" s="68" t="s">
        <v>114</v>
      </c>
      <c r="Y6" s="12" t="s">
        <v>115</v>
      </c>
      <c r="Z6" s="122"/>
      <c r="AA6" s="180" t="s">
        <v>72</v>
      </c>
      <c r="AB6" s="102" t="s">
        <v>114</v>
      </c>
      <c r="AC6" s="102" t="s">
        <v>115</v>
      </c>
      <c r="AD6" s="180" t="s">
        <v>72</v>
      </c>
      <c r="AE6" s="102" t="s">
        <v>114</v>
      </c>
      <c r="AF6" s="102" t="s">
        <v>115</v>
      </c>
      <c r="AG6" s="180" t="s">
        <v>72</v>
      </c>
      <c r="AH6" s="198" t="s">
        <v>114</v>
      </c>
      <c r="AI6" s="198" t="s">
        <v>115</v>
      </c>
      <c r="AJ6" s="180" t="s">
        <v>72</v>
      </c>
      <c r="AK6" s="198" t="s">
        <v>114</v>
      </c>
      <c r="AL6" s="198" t="s">
        <v>115</v>
      </c>
      <c r="AM6" s="180" t="s">
        <v>72</v>
      </c>
      <c r="AN6" s="198" t="s">
        <v>114</v>
      </c>
      <c r="AO6" s="198" t="s">
        <v>115</v>
      </c>
    </row>
    <row r="7" spans="1:41" ht="19.5" customHeight="1">
      <c r="A7" s="13" t="s">
        <v>36</v>
      </c>
      <c r="B7" s="13" t="s">
        <v>36</v>
      </c>
      <c r="C7" s="13" t="s">
        <v>36</v>
      </c>
      <c r="D7" s="13" t="s">
        <v>57</v>
      </c>
      <c r="E7" s="70">
        <f aca="true" t="shared" si="0" ref="E7:E16">SUM(F7,P7,Z7)</f>
        <v>2257.73</v>
      </c>
      <c r="F7" s="70">
        <f aca="true" t="shared" si="1" ref="F7:F16">SUM(G7,J7,M7)</f>
        <v>1691.23</v>
      </c>
      <c r="G7" s="70">
        <f aca="true" t="shared" si="2" ref="G7:G16">SUM(H7:I7)</f>
        <v>761.23</v>
      </c>
      <c r="H7" s="70">
        <v>691.23</v>
      </c>
      <c r="I7" s="71">
        <v>70</v>
      </c>
      <c r="J7" s="70">
        <f aca="true" t="shared" si="3" ref="J7:J16">SUM(K7:L7)</f>
        <v>930</v>
      </c>
      <c r="K7" s="70">
        <v>0</v>
      </c>
      <c r="L7" s="71">
        <v>930</v>
      </c>
      <c r="M7" s="70">
        <f aca="true" t="shared" si="4" ref="M7:M16">SUM(N7:O7)</f>
        <v>0</v>
      </c>
      <c r="N7" s="70">
        <v>0</v>
      </c>
      <c r="O7" s="71">
        <v>0</v>
      </c>
      <c r="P7" s="69">
        <f aca="true" t="shared" si="5" ref="P7:P16">SUM(Q7,T7,W7)</f>
        <v>0</v>
      </c>
      <c r="Q7" s="70">
        <f aca="true" t="shared" si="6" ref="Q7:Q16">SUM(R7:S7)</f>
        <v>0</v>
      </c>
      <c r="R7" s="70">
        <v>0</v>
      </c>
      <c r="S7" s="71">
        <v>0</v>
      </c>
      <c r="T7" s="70">
        <f aca="true" t="shared" si="7" ref="T7:T16">SUM(U7:V7)</f>
        <v>0</v>
      </c>
      <c r="U7" s="70">
        <v>0</v>
      </c>
      <c r="V7" s="70">
        <v>0</v>
      </c>
      <c r="W7" s="70">
        <f aca="true" t="shared" si="8" ref="W7:W16">SUM(X7:Y7)</f>
        <v>0</v>
      </c>
      <c r="X7" s="70">
        <v>0</v>
      </c>
      <c r="Y7" s="71">
        <v>0</v>
      </c>
      <c r="Z7" s="69">
        <f aca="true" t="shared" si="9" ref="Z7:Z16">SUM(AA7,AD7,AG7,AJ7,AM7)</f>
        <v>566.5</v>
      </c>
      <c r="AA7" s="70">
        <f aca="true" t="shared" si="10" ref="AA7:AA16">SUM(AB7:AC7)</f>
        <v>0</v>
      </c>
      <c r="AB7" s="70">
        <v>0</v>
      </c>
      <c r="AC7" s="71">
        <v>0</v>
      </c>
      <c r="AD7" s="70">
        <f aca="true" t="shared" si="11" ref="AD7:AD16">SUM(AE7:AF7)</f>
        <v>566.5</v>
      </c>
      <c r="AE7" s="70">
        <v>0</v>
      </c>
      <c r="AF7" s="71">
        <v>566.5</v>
      </c>
      <c r="AG7" s="70">
        <f aca="true" t="shared" si="12" ref="AG7:AG16">SUM(AH7:AI7)</f>
        <v>0</v>
      </c>
      <c r="AH7" s="70">
        <v>0</v>
      </c>
      <c r="AI7" s="71">
        <v>0</v>
      </c>
      <c r="AJ7" s="70">
        <f aca="true" t="shared" si="13" ref="AJ7:AJ16">SUM(AK7:AL7)</f>
        <v>0</v>
      </c>
      <c r="AK7" s="70">
        <v>0</v>
      </c>
      <c r="AL7" s="71">
        <v>0</v>
      </c>
      <c r="AM7" s="70">
        <f aca="true" t="shared" si="14" ref="AM7:AM16">SUM(AN7:AO7)</f>
        <v>0</v>
      </c>
      <c r="AN7" s="70">
        <v>0</v>
      </c>
      <c r="AO7" s="71">
        <v>0</v>
      </c>
    </row>
    <row r="8" spans="1:41" ht="19.5" customHeight="1">
      <c r="A8" s="13" t="s">
        <v>36</v>
      </c>
      <c r="B8" s="13" t="s">
        <v>36</v>
      </c>
      <c r="C8" s="13" t="s">
        <v>36</v>
      </c>
      <c r="D8" s="13" t="s">
        <v>80</v>
      </c>
      <c r="E8" s="70">
        <f t="shared" si="0"/>
        <v>2257.73</v>
      </c>
      <c r="F8" s="70">
        <f t="shared" si="1"/>
        <v>1691.23</v>
      </c>
      <c r="G8" s="70">
        <f t="shared" si="2"/>
        <v>761.23</v>
      </c>
      <c r="H8" s="70">
        <v>691.23</v>
      </c>
      <c r="I8" s="71">
        <v>70</v>
      </c>
      <c r="J8" s="70">
        <f t="shared" si="3"/>
        <v>930</v>
      </c>
      <c r="K8" s="70">
        <v>0</v>
      </c>
      <c r="L8" s="71">
        <v>930</v>
      </c>
      <c r="M8" s="70">
        <f t="shared" si="4"/>
        <v>0</v>
      </c>
      <c r="N8" s="70">
        <v>0</v>
      </c>
      <c r="O8" s="71">
        <v>0</v>
      </c>
      <c r="P8" s="69">
        <f t="shared" si="5"/>
        <v>0</v>
      </c>
      <c r="Q8" s="70">
        <f t="shared" si="6"/>
        <v>0</v>
      </c>
      <c r="R8" s="70">
        <v>0</v>
      </c>
      <c r="S8" s="71">
        <v>0</v>
      </c>
      <c r="T8" s="70">
        <f t="shared" si="7"/>
        <v>0</v>
      </c>
      <c r="U8" s="70">
        <v>0</v>
      </c>
      <c r="V8" s="70">
        <v>0</v>
      </c>
      <c r="W8" s="70">
        <f t="shared" si="8"/>
        <v>0</v>
      </c>
      <c r="X8" s="70">
        <v>0</v>
      </c>
      <c r="Y8" s="71">
        <v>0</v>
      </c>
      <c r="Z8" s="69">
        <f t="shared" si="9"/>
        <v>566.5</v>
      </c>
      <c r="AA8" s="70">
        <f t="shared" si="10"/>
        <v>0</v>
      </c>
      <c r="AB8" s="70">
        <v>0</v>
      </c>
      <c r="AC8" s="71">
        <v>0</v>
      </c>
      <c r="AD8" s="70">
        <f t="shared" si="11"/>
        <v>566.5</v>
      </c>
      <c r="AE8" s="70">
        <v>0</v>
      </c>
      <c r="AF8" s="71">
        <v>566.5</v>
      </c>
      <c r="AG8" s="70">
        <f t="shared" si="12"/>
        <v>0</v>
      </c>
      <c r="AH8" s="70">
        <v>0</v>
      </c>
      <c r="AI8" s="71">
        <v>0</v>
      </c>
      <c r="AJ8" s="70">
        <f t="shared" si="13"/>
        <v>0</v>
      </c>
      <c r="AK8" s="70">
        <v>0</v>
      </c>
      <c r="AL8" s="71">
        <v>0</v>
      </c>
      <c r="AM8" s="70">
        <f t="shared" si="14"/>
        <v>0</v>
      </c>
      <c r="AN8" s="70">
        <v>0</v>
      </c>
      <c r="AO8" s="71">
        <v>0</v>
      </c>
    </row>
    <row r="9" spans="1:41" ht="19.5" customHeight="1">
      <c r="A9" s="13" t="s">
        <v>36</v>
      </c>
      <c r="B9" s="13" t="s">
        <v>36</v>
      </c>
      <c r="C9" s="13" t="s">
        <v>36</v>
      </c>
      <c r="D9" s="13" t="s">
        <v>81</v>
      </c>
      <c r="E9" s="70">
        <f t="shared" si="0"/>
        <v>2257.73</v>
      </c>
      <c r="F9" s="70">
        <f t="shared" si="1"/>
        <v>1691.23</v>
      </c>
      <c r="G9" s="70">
        <f t="shared" si="2"/>
        <v>761.23</v>
      </c>
      <c r="H9" s="70">
        <v>691.23</v>
      </c>
      <c r="I9" s="71">
        <v>70</v>
      </c>
      <c r="J9" s="70">
        <f t="shared" si="3"/>
        <v>930</v>
      </c>
      <c r="K9" s="70">
        <v>0</v>
      </c>
      <c r="L9" s="71">
        <v>930</v>
      </c>
      <c r="M9" s="70">
        <f t="shared" si="4"/>
        <v>0</v>
      </c>
      <c r="N9" s="70">
        <v>0</v>
      </c>
      <c r="O9" s="71">
        <v>0</v>
      </c>
      <c r="P9" s="69">
        <f t="shared" si="5"/>
        <v>0</v>
      </c>
      <c r="Q9" s="70">
        <f t="shared" si="6"/>
        <v>0</v>
      </c>
      <c r="R9" s="70">
        <v>0</v>
      </c>
      <c r="S9" s="71">
        <v>0</v>
      </c>
      <c r="T9" s="70">
        <f t="shared" si="7"/>
        <v>0</v>
      </c>
      <c r="U9" s="70">
        <v>0</v>
      </c>
      <c r="V9" s="70">
        <v>0</v>
      </c>
      <c r="W9" s="70">
        <f t="shared" si="8"/>
        <v>0</v>
      </c>
      <c r="X9" s="70">
        <v>0</v>
      </c>
      <c r="Y9" s="71">
        <v>0</v>
      </c>
      <c r="Z9" s="69">
        <f t="shared" si="9"/>
        <v>566.5</v>
      </c>
      <c r="AA9" s="70">
        <f t="shared" si="10"/>
        <v>0</v>
      </c>
      <c r="AB9" s="70">
        <v>0</v>
      </c>
      <c r="AC9" s="71">
        <v>0</v>
      </c>
      <c r="AD9" s="70">
        <f t="shared" si="11"/>
        <v>566.5</v>
      </c>
      <c r="AE9" s="70">
        <v>0</v>
      </c>
      <c r="AF9" s="71">
        <v>566.5</v>
      </c>
      <c r="AG9" s="70">
        <f t="shared" si="12"/>
        <v>0</v>
      </c>
      <c r="AH9" s="70">
        <v>0</v>
      </c>
      <c r="AI9" s="71">
        <v>0</v>
      </c>
      <c r="AJ9" s="70">
        <f t="shared" si="13"/>
        <v>0</v>
      </c>
      <c r="AK9" s="70">
        <v>0</v>
      </c>
      <c r="AL9" s="71">
        <v>0</v>
      </c>
      <c r="AM9" s="70">
        <f t="shared" si="14"/>
        <v>0</v>
      </c>
      <c r="AN9" s="70">
        <v>0</v>
      </c>
      <c r="AO9" s="71">
        <v>0</v>
      </c>
    </row>
    <row r="10" spans="1:41" ht="19.5" customHeight="1">
      <c r="A10" s="13" t="s">
        <v>36</v>
      </c>
      <c r="B10" s="13" t="s">
        <v>36</v>
      </c>
      <c r="C10" s="13" t="s">
        <v>36</v>
      </c>
      <c r="D10" s="13" t="s">
        <v>173</v>
      </c>
      <c r="E10" s="70">
        <f t="shared" si="0"/>
        <v>981.23</v>
      </c>
      <c r="F10" s="70">
        <f t="shared" si="1"/>
        <v>831.23</v>
      </c>
      <c r="G10" s="70">
        <f t="shared" si="2"/>
        <v>761.23</v>
      </c>
      <c r="H10" s="70">
        <v>691.23</v>
      </c>
      <c r="I10" s="71">
        <v>70</v>
      </c>
      <c r="J10" s="70">
        <f t="shared" si="3"/>
        <v>70</v>
      </c>
      <c r="K10" s="70">
        <v>0</v>
      </c>
      <c r="L10" s="71">
        <v>70</v>
      </c>
      <c r="M10" s="70">
        <f t="shared" si="4"/>
        <v>0</v>
      </c>
      <c r="N10" s="70">
        <v>0</v>
      </c>
      <c r="O10" s="71">
        <v>0</v>
      </c>
      <c r="P10" s="69">
        <f t="shared" si="5"/>
        <v>0</v>
      </c>
      <c r="Q10" s="70">
        <f t="shared" si="6"/>
        <v>0</v>
      </c>
      <c r="R10" s="70">
        <v>0</v>
      </c>
      <c r="S10" s="71">
        <v>0</v>
      </c>
      <c r="T10" s="70">
        <f t="shared" si="7"/>
        <v>0</v>
      </c>
      <c r="U10" s="70">
        <v>0</v>
      </c>
      <c r="V10" s="70">
        <v>0</v>
      </c>
      <c r="W10" s="70">
        <f t="shared" si="8"/>
        <v>0</v>
      </c>
      <c r="X10" s="70">
        <v>0</v>
      </c>
      <c r="Y10" s="71">
        <v>0</v>
      </c>
      <c r="Z10" s="69">
        <f t="shared" si="9"/>
        <v>150</v>
      </c>
      <c r="AA10" s="70">
        <f t="shared" si="10"/>
        <v>0</v>
      </c>
      <c r="AB10" s="70">
        <v>0</v>
      </c>
      <c r="AC10" s="71">
        <v>0</v>
      </c>
      <c r="AD10" s="70">
        <f t="shared" si="11"/>
        <v>150</v>
      </c>
      <c r="AE10" s="70">
        <v>0</v>
      </c>
      <c r="AF10" s="71">
        <v>150</v>
      </c>
      <c r="AG10" s="70">
        <f t="shared" si="12"/>
        <v>0</v>
      </c>
      <c r="AH10" s="70">
        <v>0</v>
      </c>
      <c r="AI10" s="71">
        <v>0</v>
      </c>
      <c r="AJ10" s="70">
        <f t="shared" si="13"/>
        <v>0</v>
      </c>
      <c r="AK10" s="70">
        <v>0</v>
      </c>
      <c r="AL10" s="71">
        <v>0</v>
      </c>
      <c r="AM10" s="70">
        <f t="shared" si="14"/>
        <v>0</v>
      </c>
      <c r="AN10" s="70">
        <v>0</v>
      </c>
      <c r="AO10" s="71">
        <v>0</v>
      </c>
    </row>
    <row r="11" spans="1:41" ht="19.5" customHeight="1">
      <c r="A11" s="13" t="s">
        <v>174</v>
      </c>
      <c r="B11" s="13" t="s">
        <v>105</v>
      </c>
      <c r="C11" s="13" t="s">
        <v>85</v>
      </c>
      <c r="D11" s="13" t="s">
        <v>175</v>
      </c>
      <c r="E11" s="70">
        <f t="shared" si="0"/>
        <v>670.81</v>
      </c>
      <c r="F11" s="70">
        <f t="shared" si="1"/>
        <v>670.81</v>
      </c>
      <c r="G11" s="70">
        <f t="shared" si="2"/>
        <v>670.81</v>
      </c>
      <c r="H11" s="70">
        <v>670.81</v>
      </c>
      <c r="I11" s="71">
        <v>0</v>
      </c>
      <c r="J11" s="70">
        <f t="shared" si="3"/>
        <v>0</v>
      </c>
      <c r="K11" s="70">
        <v>0</v>
      </c>
      <c r="L11" s="71">
        <v>0</v>
      </c>
      <c r="M11" s="70">
        <f t="shared" si="4"/>
        <v>0</v>
      </c>
      <c r="N11" s="70">
        <v>0</v>
      </c>
      <c r="O11" s="71">
        <v>0</v>
      </c>
      <c r="P11" s="69">
        <f t="shared" si="5"/>
        <v>0</v>
      </c>
      <c r="Q11" s="70">
        <f t="shared" si="6"/>
        <v>0</v>
      </c>
      <c r="R11" s="70">
        <v>0</v>
      </c>
      <c r="S11" s="71">
        <v>0</v>
      </c>
      <c r="T11" s="70">
        <f t="shared" si="7"/>
        <v>0</v>
      </c>
      <c r="U11" s="70">
        <v>0</v>
      </c>
      <c r="V11" s="70">
        <v>0</v>
      </c>
      <c r="W11" s="70">
        <f t="shared" si="8"/>
        <v>0</v>
      </c>
      <c r="X11" s="70">
        <v>0</v>
      </c>
      <c r="Y11" s="71">
        <v>0</v>
      </c>
      <c r="Z11" s="69">
        <f t="shared" si="9"/>
        <v>0</v>
      </c>
      <c r="AA11" s="70">
        <f t="shared" si="10"/>
        <v>0</v>
      </c>
      <c r="AB11" s="70">
        <v>0</v>
      </c>
      <c r="AC11" s="71">
        <v>0</v>
      </c>
      <c r="AD11" s="70">
        <f t="shared" si="11"/>
        <v>0</v>
      </c>
      <c r="AE11" s="70">
        <v>0</v>
      </c>
      <c r="AF11" s="71">
        <v>0</v>
      </c>
      <c r="AG11" s="70">
        <f t="shared" si="12"/>
        <v>0</v>
      </c>
      <c r="AH11" s="70">
        <v>0</v>
      </c>
      <c r="AI11" s="71">
        <v>0</v>
      </c>
      <c r="AJ11" s="70">
        <f t="shared" si="13"/>
        <v>0</v>
      </c>
      <c r="AK11" s="70">
        <v>0</v>
      </c>
      <c r="AL11" s="71">
        <v>0</v>
      </c>
      <c r="AM11" s="70">
        <f t="shared" si="14"/>
        <v>0</v>
      </c>
      <c r="AN11" s="70">
        <v>0</v>
      </c>
      <c r="AO11" s="71">
        <v>0</v>
      </c>
    </row>
    <row r="12" spans="1:41" ht="19.5" customHeight="1">
      <c r="A12" s="13" t="s">
        <v>174</v>
      </c>
      <c r="B12" s="13" t="s">
        <v>89</v>
      </c>
      <c r="C12" s="13" t="s">
        <v>85</v>
      </c>
      <c r="D12" s="13" t="s">
        <v>176</v>
      </c>
      <c r="E12" s="70">
        <f t="shared" si="0"/>
        <v>310.42</v>
      </c>
      <c r="F12" s="70">
        <f t="shared" si="1"/>
        <v>160.42000000000002</v>
      </c>
      <c r="G12" s="70">
        <f t="shared" si="2"/>
        <v>90.42</v>
      </c>
      <c r="H12" s="70">
        <v>20.42</v>
      </c>
      <c r="I12" s="71">
        <v>70</v>
      </c>
      <c r="J12" s="70">
        <f t="shared" si="3"/>
        <v>70</v>
      </c>
      <c r="K12" s="70">
        <v>0</v>
      </c>
      <c r="L12" s="71">
        <v>70</v>
      </c>
      <c r="M12" s="70">
        <f t="shared" si="4"/>
        <v>0</v>
      </c>
      <c r="N12" s="70">
        <v>0</v>
      </c>
      <c r="O12" s="71">
        <v>0</v>
      </c>
      <c r="P12" s="69">
        <f t="shared" si="5"/>
        <v>0</v>
      </c>
      <c r="Q12" s="70">
        <f t="shared" si="6"/>
        <v>0</v>
      </c>
      <c r="R12" s="70">
        <v>0</v>
      </c>
      <c r="S12" s="71">
        <v>0</v>
      </c>
      <c r="T12" s="70">
        <f t="shared" si="7"/>
        <v>0</v>
      </c>
      <c r="U12" s="70">
        <v>0</v>
      </c>
      <c r="V12" s="70">
        <v>0</v>
      </c>
      <c r="W12" s="70">
        <f t="shared" si="8"/>
        <v>0</v>
      </c>
      <c r="X12" s="70">
        <v>0</v>
      </c>
      <c r="Y12" s="71">
        <v>0</v>
      </c>
      <c r="Z12" s="69">
        <f t="shared" si="9"/>
        <v>150</v>
      </c>
      <c r="AA12" s="70">
        <f t="shared" si="10"/>
        <v>0</v>
      </c>
      <c r="AB12" s="70">
        <v>0</v>
      </c>
      <c r="AC12" s="71">
        <v>0</v>
      </c>
      <c r="AD12" s="70">
        <f t="shared" si="11"/>
        <v>150</v>
      </c>
      <c r="AE12" s="70">
        <v>0</v>
      </c>
      <c r="AF12" s="71">
        <v>150</v>
      </c>
      <c r="AG12" s="70">
        <f t="shared" si="12"/>
        <v>0</v>
      </c>
      <c r="AH12" s="70">
        <v>0</v>
      </c>
      <c r="AI12" s="71">
        <v>0</v>
      </c>
      <c r="AJ12" s="70">
        <f t="shared" si="13"/>
        <v>0</v>
      </c>
      <c r="AK12" s="70">
        <v>0</v>
      </c>
      <c r="AL12" s="71">
        <v>0</v>
      </c>
      <c r="AM12" s="70">
        <f t="shared" si="14"/>
        <v>0</v>
      </c>
      <c r="AN12" s="70">
        <v>0</v>
      </c>
      <c r="AO12" s="71">
        <v>0</v>
      </c>
    </row>
    <row r="13" spans="1:41" ht="19.5" customHeight="1">
      <c r="A13" s="13" t="s">
        <v>36</v>
      </c>
      <c r="B13" s="13" t="s">
        <v>36</v>
      </c>
      <c r="C13" s="13" t="s">
        <v>36</v>
      </c>
      <c r="D13" s="13" t="s">
        <v>177</v>
      </c>
      <c r="E13" s="70">
        <f t="shared" si="0"/>
        <v>1233.1</v>
      </c>
      <c r="F13" s="70">
        <f t="shared" si="1"/>
        <v>860</v>
      </c>
      <c r="G13" s="70">
        <f t="shared" si="2"/>
        <v>0</v>
      </c>
      <c r="H13" s="70">
        <v>0</v>
      </c>
      <c r="I13" s="71">
        <v>0</v>
      </c>
      <c r="J13" s="70">
        <f t="shared" si="3"/>
        <v>860</v>
      </c>
      <c r="K13" s="70">
        <v>0</v>
      </c>
      <c r="L13" s="71">
        <v>860</v>
      </c>
      <c r="M13" s="70">
        <f t="shared" si="4"/>
        <v>0</v>
      </c>
      <c r="N13" s="70">
        <v>0</v>
      </c>
      <c r="O13" s="71">
        <v>0</v>
      </c>
      <c r="P13" s="69">
        <f t="shared" si="5"/>
        <v>0</v>
      </c>
      <c r="Q13" s="70">
        <f t="shared" si="6"/>
        <v>0</v>
      </c>
      <c r="R13" s="70">
        <v>0</v>
      </c>
      <c r="S13" s="71">
        <v>0</v>
      </c>
      <c r="T13" s="70">
        <f t="shared" si="7"/>
        <v>0</v>
      </c>
      <c r="U13" s="70">
        <v>0</v>
      </c>
      <c r="V13" s="70">
        <v>0</v>
      </c>
      <c r="W13" s="70">
        <f t="shared" si="8"/>
        <v>0</v>
      </c>
      <c r="X13" s="70">
        <v>0</v>
      </c>
      <c r="Y13" s="71">
        <v>0</v>
      </c>
      <c r="Z13" s="69">
        <f t="shared" si="9"/>
        <v>373.1</v>
      </c>
      <c r="AA13" s="70">
        <f t="shared" si="10"/>
        <v>0</v>
      </c>
      <c r="AB13" s="70">
        <v>0</v>
      </c>
      <c r="AC13" s="71">
        <v>0</v>
      </c>
      <c r="AD13" s="70">
        <f t="shared" si="11"/>
        <v>373.1</v>
      </c>
      <c r="AE13" s="70">
        <v>0</v>
      </c>
      <c r="AF13" s="71">
        <v>373.1</v>
      </c>
      <c r="AG13" s="70">
        <f t="shared" si="12"/>
        <v>0</v>
      </c>
      <c r="AH13" s="70">
        <v>0</v>
      </c>
      <c r="AI13" s="71">
        <v>0</v>
      </c>
      <c r="AJ13" s="70">
        <f t="shared" si="13"/>
        <v>0</v>
      </c>
      <c r="AK13" s="70">
        <v>0</v>
      </c>
      <c r="AL13" s="71">
        <v>0</v>
      </c>
      <c r="AM13" s="70">
        <f t="shared" si="14"/>
        <v>0</v>
      </c>
      <c r="AN13" s="70">
        <v>0</v>
      </c>
      <c r="AO13" s="71">
        <v>0</v>
      </c>
    </row>
    <row r="14" spans="1:41" ht="19.5" customHeight="1">
      <c r="A14" s="13" t="s">
        <v>178</v>
      </c>
      <c r="B14" s="13" t="s">
        <v>105</v>
      </c>
      <c r="C14" s="13" t="s">
        <v>85</v>
      </c>
      <c r="D14" s="13" t="s">
        <v>179</v>
      </c>
      <c r="E14" s="70">
        <f t="shared" si="0"/>
        <v>1233.1</v>
      </c>
      <c r="F14" s="70">
        <f t="shared" si="1"/>
        <v>860</v>
      </c>
      <c r="G14" s="70">
        <f t="shared" si="2"/>
        <v>0</v>
      </c>
      <c r="H14" s="70">
        <v>0</v>
      </c>
      <c r="I14" s="71">
        <v>0</v>
      </c>
      <c r="J14" s="70">
        <f t="shared" si="3"/>
        <v>860</v>
      </c>
      <c r="K14" s="70">
        <v>0</v>
      </c>
      <c r="L14" s="71">
        <v>860</v>
      </c>
      <c r="M14" s="70">
        <f t="shared" si="4"/>
        <v>0</v>
      </c>
      <c r="N14" s="70">
        <v>0</v>
      </c>
      <c r="O14" s="71">
        <v>0</v>
      </c>
      <c r="P14" s="69">
        <f t="shared" si="5"/>
        <v>0</v>
      </c>
      <c r="Q14" s="70">
        <f t="shared" si="6"/>
        <v>0</v>
      </c>
      <c r="R14" s="70">
        <v>0</v>
      </c>
      <c r="S14" s="71">
        <v>0</v>
      </c>
      <c r="T14" s="70">
        <f t="shared" si="7"/>
        <v>0</v>
      </c>
      <c r="U14" s="70">
        <v>0</v>
      </c>
      <c r="V14" s="70">
        <v>0</v>
      </c>
      <c r="W14" s="70">
        <f t="shared" si="8"/>
        <v>0</v>
      </c>
      <c r="X14" s="70">
        <v>0</v>
      </c>
      <c r="Y14" s="71">
        <v>0</v>
      </c>
      <c r="Z14" s="69">
        <f t="shared" si="9"/>
        <v>373.1</v>
      </c>
      <c r="AA14" s="70">
        <f t="shared" si="10"/>
        <v>0</v>
      </c>
      <c r="AB14" s="70">
        <v>0</v>
      </c>
      <c r="AC14" s="71">
        <v>0</v>
      </c>
      <c r="AD14" s="70">
        <f t="shared" si="11"/>
        <v>373.1</v>
      </c>
      <c r="AE14" s="70">
        <v>0</v>
      </c>
      <c r="AF14" s="71">
        <v>373.1</v>
      </c>
      <c r="AG14" s="70">
        <f t="shared" si="12"/>
        <v>0</v>
      </c>
      <c r="AH14" s="70">
        <v>0</v>
      </c>
      <c r="AI14" s="71">
        <v>0</v>
      </c>
      <c r="AJ14" s="70">
        <f t="shared" si="13"/>
        <v>0</v>
      </c>
      <c r="AK14" s="70">
        <v>0</v>
      </c>
      <c r="AL14" s="71">
        <v>0</v>
      </c>
      <c r="AM14" s="70">
        <f t="shared" si="14"/>
        <v>0</v>
      </c>
      <c r="AN14" s="70">
        <v>0</v>
      </c>
      <c r="AO14" s="71">
        <v>0</v>
      </c>
    </row>
    <row r="15" spans="1:41" ht="19.5" customHeight="1">
      <c r="A15" s="13" t="s">
        <v>36</v>
      </c>
      <c r="B15" s="13" t="s">
        <v>36</v>
      </c>
      <c r="C15" s="13" t="s">
        <v>36</v>
      </c>
      <c r="D15" s="13" t="s">
        <v>180</v>
      </c>
      <c r="E15" s="70">
        <f t="shared" si="0"/>
        <v>43.4</v>
      </c>
      <c r="F15" s="70">
        <f t="shared" si="1"/>
        <v>0</v>
      </c>
      <c r="G15" s="70">
        <f t="shared" si="2"/>
        <v>0</v>
      </c>
      <c r="H15" s="70">
        <v>0</v>
      </c>
      <c r="I15" s="71">
        <v>0</v>
      </c>
      <c r="J15" s="70">
        <f t="shared" si="3"/>
        <v>0</v>
      </c>
      <c r="K15" s="70">
        <v>0</v>
      </c>
      <c r="L15" s="71">
        <v>0</v>
      </c>
      <c r="M15" s="70">
        <f t="shared" si="4"/>
        <v>0</v>
      </c>
      <c r="N15" s="70">
        <v>0</v>
      </c>
      <c r="O15" s="71">
        <v>0</v>
      </c>
      <c r="P15" s="69">
        <f t="shared" si="5"/>
        <v>0</v>
      </c>
      <c r="Q15" s="70">
        <f t="shared" si="6"/>
        <v>0</v>
      </c>
      <c r="R15" s="70">
        <v>0</v>
      </c>
      <c r="S15" s="71">
        <v>0</v>
      </c>
      <c r="T15" s="70">
        <f t="shared" si="7"/>
        <v>0</v>
      </c>
      <c r="U15" s="70">
        <v>0</v>
      </c>
      <c r="V15" s="70">
        <v>0</v>
      </c>
      <c r="W15" s="70">
        <f t="shared" si="8"/>
        <v>0</v>
      </c>
      <c r="X15" s="70">
        <v>0</v>
      </c>
      <c r="Y15" s="71">
        <v>0</v>
      </c>
      <c r="Z15" s="69">
        <f t="shared" si="9"/>
        <v>43.4</v>
      </c>
      <c r="AA15" s="70">
        <f t="shared" si="10"/>
        <v>0</v>
      </c>
      <c r="AB15" s="70">
        <v>0</v>
      </c>
      <c r="AC15" s="71">
        <v>0</v>
      </c>
      <c r="AD15" s="70">
        <f t="shared" si="11"/>
        <v>43.4</v>
      </c>
      <c r="AE15" s="70">
        <v>0</v>
      </c>
      <c r="AF15" s="71">
        <v>43.4</v>
      </c>
      <c r="AG15" s="70">
        <f t="shared" si="12"/>
        <v>0</v>
      </c>
      <c r="AH15" s="70">
        <v>0</v>
      </c>
      <c r="AI15" s="71">
        <v>0</v>
      </c>
      <c r="AJ15" s="70">
        <f t="shared" si="13"/>
        <v>0</v>
      </c>
      <c r="AK15" s="70">
        <v>0</v>
      </c>
      <c r="AL15" s="71">
        <v>0</v>
      </c>
      <c r="AM15" s="70">
        <f t="shared" si="14"/>
        <v>0</v>
      </c>
      <c r="AN15" s="70">
        <v>0</v>
      </c>
      <c r="AO15" s="71">
        <v>0</v>
      </c>
    </row>
    <row r="16" spans="1:41" ht="19.5" customHeight="1">
      <c r="A16" s="13" t="s">
        <v>181</v>
      </c>
      <c r="B16" s="13" t="s">
        <v>96</v>
      </c>
      <c r="C16" s="13" t="s">
        <v>85</v>
      </c>
      <c r="D16" s="13" t="s">
        <v>182</v>
      </c>
      <c r="E16" s="70">
        <f t="shared" si="0"/>
        <v>43.4</v>
      </c>
      <c r="F16" s="70">
        <f t="shared" si="1"/>
        <v>0</v>
      </c>
      <c r="G16" s="70">
        <f t="shared" si="2"/>
        <v>0</v>
      </c>
      <c r="H16" s="70">
        <v>0</v>
      </c>
      <c r="I16" s="71">
        <v>0</v>
      </c>
      <c r="J16" s="70">
        <f t="shared" si="3"/>
        <v>0</v>
      </c>
      <c r="K16" s="70">
        <v>0</v>
      </c>
      <c r="L16" s="71">
        <v>0</v>
      </c>
      <c r="M16" s="70">
        <f t="shared" si="4"/>
        <v>0</v>
      </c>
      <c r="N16" s="70">
        <v>0</v>
      </c>
      <c r="O16" s="71">
        <v>0</v>
      </c>
      <c r="P16" s="69">
        <f t="shared" si="5"/>
        <v>0</v>
      </c>
      <c r="Q16" s="70">
        <f t="shared" si="6"/>
        <v>0</v>
      </c>
      <c r="R16" s="70">
        <v>0</v>
      </c>
      <c r="S16" s="71">
        <v>0</v>
      </c>
      <c r="T16" s="70">
        <f t="shared" si="7"/>
        <v>0</v>
      </c>
      <c r="U16" s="70">
        <v>0</v>
      </c>
      <c r="V16" s="70">
        <v>0</v>
      </c>
      <c r="W16" s="70">
        <f t="shared" si="8"/>
        <v>0</v>
      </c>
      <c r="X16" s="70">
        <v>0</v>
      </c>
      <c r="Y16" s="71">
        <v>0</v>
      </c>
      <c r="Z16" s="69">
        <f t="shared" si="9"/>
        <v>43.4</v>
      </c>
      <c r="AA16" s="70">
        <f t="shared" si="10"/>
        <v>0</v>
      </c>
      <c r="AB16" s="70">
        <v>0</v>
      </c>
      <c r="AC16" s="71">
        <v>0</v>
      </c>
      <c r="AD16" s="70">
        <f t="shared" si="11"/>
        <v>43.4</v>
      </c>
      <c r="AE16" s="70">
        <v>0</v>
      </c>
      <c r="AF16" s="71">
        <v>43.4</v>
      </c>
      <c r="AG16" s="70">
        <f t="shared" si="12"/>
        <v>0</v>
      </c>
      <c r="AH16" s="70">
        <v>0</v>
      </c>
      <c r="AI16" s="71">
        <v>0</v>
      </c>
      <c r="AJ16" s="70">
        <f t="shared" si="13"/>
        <v>0</v>
      </c>
      <c r="AK16" s="70">
        <v>0</v>
      </c>
      <c r="AL16" s="71">
        <v>0</v>
      </c>
      <c r="AM16" s="70">
        <f t="shared" si="14"/>
        <v>0</v>
      </c>
      <c r="AN16" s="70">
        <v>0</v>
      </c>
      <c r="AO16" s="71">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15"/>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46.5" style="0" customWidth="1"/>
    <col min="6" max="6" width="15" style="0" customWidth="1"/>
    <col min="7" max="16" width="11.83203125" style="0" customWidth="1"/>
  </cols>
  <sheetData>
    <row r="1" spans="1:16" ht="19.5" customHeight="1">
      <c r="A1" s="3"/>
      <c r="B1" s="5"/>
      <c r="C1" s="5"/>
      <c r="D1" s="5"/>
      <c r="E1" s="5"/>
      <c r="P1" s="18" t="s">
        <v>183</v>
      </c>
    </row>
    <row r="2" spans="1:16" ht="19.5" customHeight="1">
      <c r="A2" s="134" t="s">
        <v>184</v>
      </c>
      <c r="B2" s="134"/>
      <c r="C2" s="134"/>
      <c r="D2" s="134"/>
      <c r="E2" s="134"/>
      <c r="F2" s="134"/>
      <c r="G2" s="134"/>
      <c r="H2" s="134"/>
      <c r="I2" s="134"/>
      <c r="J2" s="134"/>
      <c r="K2" s="134"/>
      <c r="L2" s="134"/>
      <c r="M2" s="134"/>
      <c r="N2" s="134"/>
      <c r="O2" s="134"/>
      <c r="P2" s="134"/>
    </row>
    <row r="3" spans="1:16" ht="19.5" customHeight="1">
      <c r="A3" s="120" t="s">
        <v>2</v>
      </c>
      <c r="B3" s="192"/>
      <c r="C3" s="192"/>
      <c r="D3" s="192"/>
      <c r="E3" s="192"/>
      <c r="G3" s="193"/>
      <c r="P3" s="18" t="s">
        <v>3</v>
      </c>
    </row>
    <row r="4" spans="1:16" ht="19.5" customHeight="1">
      <c r="A4" s="141" t="s">
        <v>56</v>
      </c>
      <c r="B4" s="142"/>
      <c r="C4" s="142"/>
      <c r="D4" s="143"/>
      <c r="E4" s="144"/>
      <c r="F4" s="19" t="s">
        <v>165</v>
      </c>
      <c r="G4" s="159" t="s">
        <v>185</v>
      </c>
      <c r="H4" s="159" t="s">
        <v>186</v>
      </c>
      <c r="I4" s="159" t="s">
        <v>187</v>
      </c>
      <c r="J4" s="159" t="s">
        <v>188</v>
      </c>
      <c r="K4" s="159" t="s">
        <v>189</v>
      </c>
      <c r="L4" s="159" t="s">
        <v>190</v>
      </c>
      <c r="M4" s="159" t="s">
        <v>191</v>
      </c>
      <c r="N4" s="159" t="s">
        <v>192</v>
      </c>
      <c r="O4" s="159" t="s">
        <v>193</v>
      </c>
      <c r="P4" s="159" t="s">
        <v>194</v>
      </c>
    </row>
    <row r="5" spans="1:16" ht="19.5" customHeight="1">
      <c r="A5" s="135" t="s">
        <v>67</v>
      </c>
      <c r="B5" s="136"/>
      <c r="C5" s="137"/>
      <c r="D5" s="114" t="s">
        <v>68</v>
      </c>
      <c r="E5" s="19" t="s">
        <v>69</v>
      </c>
      <c r="F5" s="19"/>
      <c r="G5" s="159"/>
      <c r="H5" s="159"/>
      <c r="I5" s="159"/>
      <c r="J5" s="159"/>
      <c r="K5" s="159"/>
      <c r="L5" s="159"/>
      <c r="M5" s="159"/>
      <c r="N5" s="159"/>
      <c r="O5" s="159"/>
      <c r="P5" s="159"/>
    </row>
    <row r="6" spans="1:16" ht="30.75" customHeight="1">
      <c r="A6" s="145" t="s">
        <v>77</v>
      </c>
      <c r="B6" s="146" t="s">
        <v>78</v>
      </c>
      <c r="C6" s="147" t="s">
        <v>79</v>
      </c>
      <c r="D6" s="23"/>
      <c r="E6" s="23"/>
      <c r="F6" s="19"/>
      <c r="G6" s="162"/>
      <c r="H6" s="162"/>
      <c r="I6" s="162"/>
      <c r="J6" s="162"/>
      <c r="K6" s="162"/>
      <c r="L6" s="162"/>
      <c r="M6" s="162"/>
      <c r="N6" s="162"/>
      <c r="O6" s="162"/>
      <c r="P6" s="162"/>
    </row>
    <row r="7" spans="1:16" ht="19.5" customHeight="1">
      <c r="A7" s="125" t="s">
        <v>36</v>
      </c>
      <c r="B7" s="125" t="s">
        <v>36</v>
      </c>
      <c r="C7" s="125" t="s">
        <v>36</v>
      </c>
      <c r="D7" s="125" t="s">
        <v>36</v>
      </c>
      <c r="E7" s="125" t="s">
        <v>57</v>
      </c>
      <c r="F7" s="150">
        <f aca="true" t="shared" si="0" ref="F7:F15">SUM(G7:P7)</f>
        <v>761.2299999999999</v>
      </c>
      <c r="G7" s="150">
        <v>670.81</v>
      </c>
      <c r="H7" s="150">
        <v>90.42</v>
      </c>
      <c r="I7" s="150">
        <v>0</v>
      </c>
      <c r="J7" s="150">
        <v>0</v>
      </c>
      <c r="K7" s="150">
        <v>0</v>
      </c>
      <c r="L7" s="150">
        <v>0</v>
      </c>
      <c r="M7" s="150">
        <v>0</v>
      </c>
      <c r="N7" s="150">
        <v>0</v>
      </c>
      <c r="O7" s="150">
        <v>0</v>
      </c>
      <c r="P7" s="148">
        <v>0</v>
      </c>
    </row>
    <row r="8" spans="1:16" ht="19.5" customHeight="1">
      <c r="A8" s="125" t="s">
        <v>36</v>
      </c>
      <c r="B8" s="125" t="s">
        <v>36</v>
      </c>
      <c r="C8" s="125" t="s">
        <v>36</v>
      </c>
      <c r="D8" s="125" t="s">
        <v>36</v>
      </c>
      <c r="E8" s="125" t="s">
        <v>80</v>
      </c>
      <c r="F8" s="150">
        <f t="shared" si="0"/>
        <v>761.2299999999999</v>
      </c>
      <c r="G8" s="150">
        <v>670.81</v>
      </c>
      <c r="H8" s="150">
        <v>90.42</v>
      </c>
      <c r="I8" s="150">
        <v>0</v>
      </c>
      <c r="J8" s="150">
        <v>0</v>
      </c>
      <c r="K8" s="150">
        <v>0</v>
      </c>
      <c r="L8" s="150">
        <v>0</v>
      </c>
      <c r="M8" s="150">
        <v>0</v>
      </c>
      <c r="N8" s="150">
        <v>0</v>
      </c>
      <c r="O8" s="150">
        <v>0</v>
      </c>
      <c r="P8" s="148">
        <v>0</v>
      </c>
    </row>
    <row r="9" spans="1:16" ht="19.5" customHeight="1">
      <c r="A9" s="125" t="s">
        <v>36</v>
      </c>
      <c r="B9" s="125" t="s">
        <v>36</v>
      </c>
      <c r="C9" s="125" t="s">
        <v>36</v>
      </c>
      <c r="D9" s="125" t="s">
        <v>36</v>
      </c>
      <c r="E9" s="125" t="s">
        <v>81</v>
      </c>
      <c r="F9" s="150">
        <f t="shared" si="0"/>
        <v>761.2299999999999</v>
      </c>
      <c r="G9" s="150">
        <v>670.81</v>
      </c>
      <c r="H9" s="150">
        <v>90.42</v>
      </c>
      <c r="I9" s="150">
        <v>0</v>
      </c>
      <c r="J9" s="150">
        <v>0</v>
      </c>
      <c r="K9" s="150">
        <v>0</v>
      </c>
      <c r="L9" s="150">
        <v>0</v>
      </c>
      <c r="M9" s="150">
        <v>0</v>
      </c>
      <c r="N9" s="150">
        <v>0</v>
      </c>
      <c r="O9" s="150">
        <v>0</v>
      </c>
      <c r="P9" s="148">
        <v>0</v>
      </c>
    </row>
    <row r="10" spans="1:16" ht="19.5" customHeight="1">
      <c r="A10" s="125" t="s">
        <v>87</v>
      </c>
      <c r="B10" s="125" t="s">
        <v>88</v>
      </c>
      <c r="C10" s="125" t="s">
        <v>89</v>
      </c>
      <c r="D10" s="125" t="s">
        <v>85</v>
      </c>
      <c r="E10" s="125" t="s">
        <v>90</v>
      </c>
      <c r="F10" s="150">
        <f t="shared" si="0"/>
        <v>50</v>
      </c>
      <c r="G10" s="150">
        <v>0</v>
      </c>
      <c r="H10" s="150">
        <v>50</v>
      </c>
      <c r="I10" s="150">
        <v>0</v>
      </c>
      <c r="J10" s="150">
        <v>0</v>
      </c>
      <c r="K10" s="150">
        <v>0</v>
      </c>
      <c r="L10" s="150">
        <v>0</v>
      </c>
      <c r="M10" s="150">
        <v>0</v>
      </c>
      <c r="N10" s="150">
        <v>0</v>
      </c>
      <c r="O10" s="150">
        <v>0</v>
      </c>
      <c r="P10" s="148">
        <v>0</v>
      </c>
    </row>
    <row r="11" spans="1:16" ht="19.5" customHeight="1">
      <c r="A11" s="125" t="s">
        <v>91</v>
      </c>
      <c r="B11" s="125" t="s">
        <v>92</v>
      </c>
      <c r="C11" s="125" t="s">
        <v>92</v>
      </c>
      <c r="D11" s="125" t="s">
        <v>85</v>
      </c>
      <c r="E11" s="125" t="s">
        <v>93</v>
      </c>
      <c r="F11" s="150">
        <f t="shared" si="0"/>
        <v>125</v>
      </c>
      <c r="G11" s="150">
        <v>125</v>
      </c>
      <c r="H11" s="150">
        <v>0</v>
      </c>
      <c r="I11" s="150">
        <v>0</v>
      </c>
      <c r="J11" s="150">
        <v>0</v>
      </c>
      <c r="K11" s="150">
        <v>0</v>
      </c>
      <c r="L11" s="150">
        <v>0</v>
      </c>
      <c r="M11" s="150">
        <v>0</v>
      </c>
      <c r="N11" s="150">
        <v>0</v>
      </c>
      <c r="O11" s="150">
        <v>0</v>
      </c>
      <c r="P11" s="148">
        <v>0</v>
      </c>
    </row>
    <row r="12" spans="1:16" ht="19.5" customHeight="1">
      <c r="A12" s="125" t="s">
        <v>91</v>
      </c>
      <c r="B12" s="125" t="s">
        <v>92</v>
      </c>
      <c r="C12" s="125" t="s">
        <v>94</v>
      </c>
      <c r="D12" s="125" t="s">
        <v>85</v>
      </c>
      <c r="E12" s="125" t="s">
        <v>95</v>
      </c>
      <c r="F12" s="150">
        <f t="shared" si="0"/>
        <v>62.5</v>
      </c>
      <c r="G12" s="150">
        <v>62.5</v>
      </c>
      <c r="H12" s="150">
        <v>0</v>
      </c>
      <c r="I12" s="150">
        <v>0</v>
      </c>
      <c r="J12" s="150">
        <v>0</v>
      </c>
      <c r="K12" s="150">
        <v>0</v>
      </c>
      <c r="L12" s="150">
        <v>0</v>
      </c>
      <c r="M12" s="150">
        <v>0</v>
      </c>
      <c r="N12" s="150">
        <v>0</v>
      </c>
      <c r="O12" s="150">
        <v>0</v>
      </c>
      <c r="P12" s="148">
        <v>0</v>
      </c>
    </row>
    <row r="13" spans="1:16" ht="19.5" customHeight="1">
      <c r="A13" s="125" t="s">
        <v>91</v>
      </c>
      <c r="B13" s="125" t="s">
        <v>98</v>
      </c>
      <c r="C13" s="125" t="s">
        <v>84</v>
      </c>
      <c r="D13" s="125" t="s">
        <v>85</v>
      </c>
      <c r="E13" s="125" t="s">
        <v>99</v>
      </c>
      <c r="F13" s="150">
        <f t="shared" si="0"/>
        <v>374.42</v>
      </c>
      <c r="G13" s="150">
        <v>334</v>
      </c>
      <c r="H13" s="150">
        <v>40.42</v>
      </c>
      <c r="I13" s="150">
        <v>0</v>
      </c>
      <c r="J13" s="150">
        <v>0</v>
      </c>
      <c r="K13" s="150">
        <v>0</v>
      </c>
      <c r="L13" s="150">
        <v>0</v>
      </c>
      <c r="M13" s="150">
        <v>0</v>
      </c>
      <c r="N13" s="150">
        <v>0</v>
      </c>
      <c r="O13" s="150">
        <v>0</v>
      </c>
      <c r="P13" s="148">
        <v>0</v>
      </c>
    </row>
    <row r="14" spans="1:16" ht="19.5" customHeight="1">
      <c r="A14" s="125" t="s">
        <v>100</v>
      </c>
      <c r="B14" s="125" t="s">
        <v>101</v>
      </c>
      <c r="C14" s="125" t="s">
        <v>89</v>
      </c>
      <c r="D14" s="125" t="s">
        <v>85</v>
      </c>
      <c r="E14" s="125" t="s">
        <v>102</v>
      </c>
      <c r="F14" s="150">
        <f t="shared" si="0"/>
        <v>64</v>
      </c>
      <c r="G14" s="150">
        <v>64</v>
      </c>
      <c r="H14" s="150">
        <v>0</v>
      </c>
      <c r="I14" s="150">
        <v>0</v>
      </c>
      <c r="J14" s="150">
        <v>0</v>
      </c>
      <c r="K14" s="150">
        <v>0</v>
      </c>
      <c r="L14" s="150">
        <v>0</v>
      </c>
      <c r="M14" s="150">
        <v>0</v>
      </c>
      <c r="N14" s="150">
        <v>0</v>
      </c>
      <c r="O14" s="150">
        <v>0</v>
      </c>
      <c r="P14" s="148">
        <v>0</v>
      </c>
    </row>
    <row r="15" spans="1:16" ht="19.5" customHeight="1">
      <c r="A15" s="125" t="s">
        <v>107</v>
      </c>
      <c r="B15" s="125" t="s">
        <v>89</v>
      </c>
      <c r="C15" s="125" t="s">
        <v>105</v>
      </c>
      <c r="D15" s="125" t="s">
        <v>85</v>
      </c>
      <c r="E15" s="125" t="s">
        <v>108</v>
      </c>
      <c r="F15" s="150">
        <f t="shared" si="0"/>
        <v>85.31</v>
      </c>
      <c r="G15" s="150">
        <v>85.31</v>
      </c>
      <c r="H15" s="150">
        <v>0</v>
      </c>
      <c r="I15" s="150">
        <v>0</v>
      </c>
      <c r="J15" s="150">
        <v>0</v>
      </c>
      <c r="K15" s="150">
        <v>0</v>
      </c>
      <c r="L15" s="150">
        <v>0</v>
      </c>
      <c r="M15" s="150">
        <v>0</v>
      </c>
      <c r="N15" s="150">
        <v>0</v>
      </c>
      <c r="O15" s="150">
        <v>0</v>
      </c>
      <c r="P15" s="148">
        <v>0</v>
      </c>
    </row>
  </sheetData>
  <sheetProtection/>
  <mergeCells count="16">
    <mergeCell ref="A2:P2"/>
    <mergeCell ref="A4:E4"/>
    <mergeCell ref="A5:C5"/>
    <mergeCell ref="D5:D6"/>
    <mergeCell ref="E5:E6"/>
    <mergeCell ref="F4:F6"/>
    <mergeCell ref="G4:G6"/>
    <mergeCell ref="H4:H6"/>
    <mergeCell ref="I4:I6"/>
    <mergeCell ref="J4:J6"/>
    <mergeCell ref="K4:K6"/>
    <mergeCell ref="L4:L6"/>
    <mergeCell ref="M4:M6"/>
    <mergeCell ref="N4:N6"/>
    <mergeCell ref="O4:O6"/>
    <mergeCell ref="P4:P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scale="82"/>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F14"/>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7" width="14.66015625" style="0" customWidth="1"/>
    <col min="8" max="11" width="10.66015625" style="0" customWidth="1"/>
    <col min="12" max="12" width="9.16015625" style="0" customWidth="1"/>
    <col min="13" max="15" width="10.66015625" style="0" customWidth="1"/>
    <col min="16" max="17" width="12.16015625" style="0" customWidth="1"/>
    <col min="18" max="32" width="10.66015625" style="0" customWidth="1"/>
  </cols>
  <sheetData>
    <row r="1" spans="1:32" ht="19.5" customHeight="1">
      <c r="A1" s="3"/>
      <c r="B1" s="5"/>
      <c r="C1" s="5"/>
      <c r="D1" s="5"/>
      <c r="E1" s="5"/>
      <c r="F1" s="5"/>
      <c r="G1" s="5"/>
      <c r="H1" s="5"/>
      <c r="I1" s="5"/>
      <c r="J1" s="5"/>
      <c r="K1" s="5"/>
      <c r="L1" s="5"/>
      <c r="M1" s="5"/>
      <c r="N1" s="5"/>
      <c r="O1" s="5"/>
      <c r="P1" s="5"/>
      <c r="Q1" s="5"/>
      <c r="AF1" s="31" t="s">
        <v>195</v>
      </c>
    </row>
    <row r="2" spans="1:32" ht="19.5" customHeight="1">
      <c r="A2" s="134" t="s">
        <v>196</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row>
    <row r="3" spans="1:32" ht="19.5" customHeight="1">
      <c r="A3" s="120" t="s">
        <v>2</v>
      </c>
      <c r="B3" s="120"/>
      <c r="C3" s="120"/>
      <c r="D3" s="120"/>
      <c r="E3" s="120"/>
      <c r="F3" s="8"/>
      <c r="G3" s="8"/>
      <c r="H3" s="8"/>
      <c r="I3" s="8"/>
      <c r="J3" s="8"/>
      <c r="K3" s="8"/>
      <c r="L3" s="8"/>
      <c r="M3" s="8"/>
      <c r="N3" s="8"/>
      <c r="O3" s="8"/>
      <c r="P3" s="8"/>
      <c r="Q3" s="8"/>
      <c r="R3" s="151"/>
      <c r="S3" s="151"/>
      <c r="T3" s="151"/>
      <c r="U3" s="151"/>
      <c r="V3" s="151"/>
      <c r="W3" s="151"/>
      <c r="X3" s="151"/>
      <c r="Y3" s="151"/>
      <c r="Z3" s="151"/>
      <c r="AA3" s="151"/>
      <c r="AB3" s="151"/>
      <c r="AC3" s="151"/>
      <c r="AD3" s="151"/>
      <c r="AE3" s="151"/>
      <c r="AF3" s="151" t="s">
        <v>3</v>
      </c>
    </row>
    <row r="4" spans="1:32" ht="19.5" customHeight="1">
      <c r="A4" s="141" t="s">
        <v>56</v>
      </c>
      <c r="B4" s="142"/>
      <c r="C4" s="142"/>
      <c r="D4" s="143"/>
      <c r="E4" s="144"/>
      <c r="F4" s="19" t="s">
        <v>57</v>
      </c>
      <c r="G4" s="155" t="s">
        <v>185</v>
      </c>
      <c r="H4" s="157"/>
      <c r="I4" s="157"/>
      <c r="J4" s="157"/>
      <c r="K4" s="157"/>
      <c r="L4" s="157"/>
      <c r="M4" s="157"/>
      <c r="N4" s="157"/>
      <c r="O4" s="157"/>
      <c r="P4" s="157"/>
      <c r="Q4" s="157"/>
      <c r="R4" s="157"/>
      <c r="S4" s="157"/>
      <c r="T4" s="158"/>
      <c r="U4" s="155" t="s">
        <v>197</v>
      </c>
      <c r="V4" s="157"/>
      <c r="W4" s="157"/>
      <c r="X4" s="157"/>
      <c r="Y4" s="157"/>
      <c r="Z4" s="157"/>
      <c r="AA4" s="157"/>
      <c r="AB4" s="157"/>
      <c r="AC4" s="157"/>
      <c r="AD4" s="157"/>
      <c r="AE4" s="157"/>
      <c r="AF4" s="158"/>
    </row>
    <row r="5" spans="1:32" ht="19.5" customHeight="1">
      <c r="A5" s="135" t="s">
        <v>67</v>
      </c>
      <c r="B5" s="136"/>
      <c r="C5" s="137"/>
      <c r="D5" s="114" t="s">
        <v>68</v>
      </c>
      <c r="E5" s="19" t="s">
        <v>69</v>
      </c>
      <c r="F5" s="66"/>
      <c r="G5" s="66" t="s">
        <v>72</v>
      </c>
      <c r="H5" s="66" t="s">
        <v>198</v>
      </c>
      <c r="I5" s="66" t="s">
        <v>199</v>
      </c>
      <c r="J5" s="66" t="s">
        <v>200</v>
      </c>
      <c r="K5" s="66" t="s">
        <v>201</v>
      </c>
      <c r="L5" s="66" t="s">
        <v>202</v>
      </c>
      <c r="M5" s="66" t="s">
        <v>203</v>
      </c>
      <c r="N5" s="66" t="s">
        <v>204</v>
      </c>
      <c r="O5" s="66" t="s">
        <v>205</v>
      </c>
      <c r="P5" s="66" t="s">
        <v>206</v>
      </c>
      <c r="Q5" s="66" t="s">
        <v>207</v>
      </c>
      <c r="R5" s="66" t="s">
        <v>208</v>
      </c>
      <c r="S5" s="66" t="s">
        <v>209</v>
      </c>
      <c r="T5" s="66" t="s">
        <v>210</v>
      </c>
      <c r="U5" s="66" t="s">
        <v>72</v>
      </c>
      <c r="V5" s="66" t="s">
        <v>211</v>
      </c>
      <c r="W5" s="66" t="s">
        <v>212</v>
      </c>
      <c r="X5" s="66" t="s">
        <v>213</v>
      </c>
      <c r="Y5" s="66" t="s">
        <v>214</v>
      </c>
      <c r="Z5" s="66" t="s">
        <v>215</v>
      </c>
      <c r="AA5" s="66" t="s">
        <v>216</v>
      </c>
      <c r="AB5" s="66" t="s">
        <v>217</v>
      </c>
      <c r="AC5" s="66" t="s">
        <v>218</v>
      </c>
      <c r="AD5" s="66" t="s">
        <v>219</v>
      </c>
      <c r="AE5" s="72" t="s">
        <v>220</v>
      </c>
      <c r="AF5" s="66" t="s">
        <v>221</v>
      </c>
    </row>
    <row r="6" spans="1:32" ht="30.75" customHeight="1">
      <c r="A6" s="145" t="s">
        <v>77</v>
      </c>
      <c r="B6" s="146" t="s">
        <v>78</v>
      </c>
      <c r="C6" s="147" t="s">
        <v>79</v>
      </c>
      <c r="D6" s="23"/>
      <c r="E6" s="23"/>
      <c r="F6" s="12"/>
      <c r="G6" s="12"/>
      <c r="H6" s="12"/>
      <c r="I6" s="12"/>
      <c r="J6" s="12"/>
      <c r="K6" s="12"/>
      <c r="L6" s="12"/>
      <c r="M6" s="12"/>
      <c r="N6" s="12"/>
      <c r="O6" s="12"/>
      <c r="P6" s="12"/>
      <c r="Q6" s="12"/>
      <c r="R6" s="12"/>
      <c r="S6" s="12"/>
      <c r="T6" s="12"/>
      <c r="U6" s="12"/>
      <c r="V6" s="12"/>
      <c r="W6" s="12"/>
      <c r="X6" s="12"/>
      <c r="Y6" s="12"/>
      <c r="Z6" s="12"/>
      <c r="AA6" s="12"/>
      <c r="AB6" s="12"/>
      <c r="AC6" s="12"/>
      <c r="AD6" s="12"/>
      <c r="AE6" s="23"/>
      <c r="AF6" s="12"/>
    </row>
    <row r="7" spans="1:32" ht="19.5" customHeight="1">
      <c r="A7" s="125" t="s">
        <v>36</v>
      </c>
      <c r="B7" s="125" t="s">
        <v>36</v>
      </c>
      <c r="C7" s="125" t="s">
        <v>36</v>
      </c>
      <c r="D7" s="125" t="s">
        <v>36</v>
      </c>
      <c r="E7" s="13" t="s">
        <v>57</v>
      </c>
      <c r="F7" s="148">
        <f aca="true" t="shared" si="0" ref="F7:F14">SUM(G7,U7)</f>
        <v>670.81</v>
      </c>
      <c r="G7" s="149">
        <v>670.81</v>
      </c>
      <c r="H7" s="150">
        <v>324</v>
      </c>
      <c r="I7" s="150">
        <v>10</v>
      </c>
      <c r="J7" s="150">
        <v>0</v>
      </c>
      <c r="K7" s="150">
        <v>0</v>
      </c>
      <c r="L7" s="150">
        <v>0</v>
      </c>
      <c r="M7" s="150">
        <v>125</v>
      </c>
      <c r="N7" s="150">
        <v>62.5</v>
      </c>
      <c r="O7" s="150">
        <v>64</v>
      </c>
      <c r="P7" s="150">
        <v>0</v>
      </c>
      <c r="Q7" s="150">
        <v>0</v>
      </c>
      <c r="R7" s="150">
        <v>85.31</v>
      </c>
      <c r="S7" s="150">
        <v>0</v>
      </c>
      <c r="T7" s="150">
        <v>0</v>
      </c>
      <c r="U7" s="150">
        <v>0</v>
      </c>
      <c r="V7" s="150">
        <v>0</v>
      </c>
      <c r="W7" s="150">
        <v>0</v>
      </c>
      <c r="X7" s="150">
        <v>0</v>
      </c>
      <c r="Y7" s="150">
        <v>0</v>
      </c>
      <c r="Z7" s="150">
        <v>0</v>
      </c>
      <c r="AA7" s="150">
        <v>0</v>
      </c>
      <c r="AB7" s="150">
        <v>0</v>
      </c>
      <c r="AC7" s="150">
        <v>0</v>
      </c>
      <c r="AD7" s="150">
        <v>0</v>
      </c>
      <c r="AE7" s="150">
        <v>0</v>
      </c>
      <c r="AF7" s="148">
        <v>0</v>
      </c>
    </row>
    <row r="8" spans="1:32" ht="19.5" customHeight="1">
      <c r="A8" s="125" t="s">
        <v>36</v>
      </c>
      <c r="B8" s="125" t="s">
        <v>36</v>
      </c>
      <c r="C8" s="125" t="s">
        <v>36</v>
      </c>
      <c r="D8" s="125" t="s">
        <v>36</v>
      </c>
      <c r="E8" s="13" t="s">
        <v>80</v>
      </c>
      <c r="F8" s="148">
        <f t="shared" si="0"/>
        <v>670.81</v>
      </c>
      <c r="G8" s="149">
        <v>670.81</v>
      </c>
      <c r="H8" s="150">
        <v>324</v>
      </c>
      <c r="I8" s="150">
        <v>10</v>
      </c>
      <c r="J8" s="150">
        <v>0</v>
      </c>
      <c r="K8" s="150">
        <v>0</v>
      </c>
      <c r="L8" s="150">
        <v>0</v>
      </c>
      <c r="M8" s="150">
        <v>125</v>
      </c>
      <c r="N8" s="150">
        <v>62.5</v>
      </c>
      <c r="O8" s="150">
        <v>64</v>
      </c>
      <c r="P8" s="150">
        <v>0</v>
      </c>
      <c r="Q8" s="150">
        <v>0</v>
      </c>
      <c r="R8" s="150">
        <v>85.31</v>
      </c>
      <c r="S8" s="150">
        <v>0</v>
      </c>
      <c r="T8" s="150">
        <v>0</v>
      </c>
      <c r="U8" s="150">
        <v>0</v>
      </c>
      <c r="V8" s="150">
        <v>0</v>
      </c>
      <c r="W8" s="150">
        <v>0</v>
      </c>
      <c r="X8" s="150">
        <v>0</v>
      </c>
      <c r="Y8" s="150">
        <v>0</v>
      </c>
      <c r="Z8" s="150">
        <v>0</v>
      </c>
      <c r="AA8" s="150">
        <v>0</v>
      </c>
      <c r="AB8" s="150">
        <v>0</v>
      </c>
      <c r="AC8" s="150">
        <v>0</v>
      </c>
      <c r="AD8" s="150">
        <v>0</v>
      </c>
      <c r="AE8" s="150">
        <v>0</v>
      </c>
      <c r="AF8" s="148">
        <v>0</v>
      </c>
    </row>
    <row r="9" spans="1:32" ht="19.5" customHeight="1">
      <c r="A9" s="125" t="s">
        <v>36</v>
      </c>
      <c r="B9" s="125" t="s">
        <v>36</v>
      </c>
      <c r="C9" s="125" t="s">
        <v>36</v>
      </c>
      <c r="D9" s="125" t="s">
        <v>36</v>
      </c>
      <c r="E9" s="13" t="s">
        <v>81</v>
      </c>
      <c r="F9" s="148">
        <f t="shared" si="0"/>
        <v>670.81</v>
      </c>
      <c r="G9" s="149">
        <v>670.81</v>
      </c>
      <c r="H9" s="150">
        <v>324</v>
      </c>
      <c r="I9" s="150">
        <v>10</v>
      </c>
      <c r="J9" s="150">
        <v>0</v>
      </c>
      <c r="K9" s="150">
        <v>0</v>
      </c>
      <c r="L9" s="150">
        <v>0</v>
      </c>
      <c r="M9" s="150">
        <v>125</v>
      </c>
      <c r="N9" s="150">
        <v>62.5</v>
      </c>
      <c r="O9" s="150">
        <v>64</v>
      </c>
      <c r="P9" s="150">
        <v>0</v>
      </c>
      <c r="Q9" s="150">
        <v>0</v>
      </c>
      <c r="R9" s="150">
        <v>85.31</v>
      </c>
      <c r="S9" s="150">
        <v>0</v>
      </c>
      <c r="T9" s="150">
        <v>0</v>
      </c>
      <c r="U9" s="150">
        <v>0</v>
      </c>
      <c r="V9" s="150">
        <v>0</v>
      </c>
      <c r="W9" s="150">
        <v>0</v>
      </c>
      <c r="X9" s="150">
        <v>0</v>
      </c>
      <c r="Y9" s="150">
        <v>0</v>
      </c>
      <c r="Z9" s="150">
        <v>0</v>
      </c>
      <c r="AA9" s="150">
        <v>0</v>
      </c>
      <c r="AB9" s="150">
        <v>0</v>
      </c>
      <c r="AC9" s="150">
        <v>0</v>
      </c>
      <c r="AD9" s="150">
        <v>0</v>
      </c>
      <c r="AE9" s="150">
        <v>0</v>
      </c>
      <c r="AF9" s="148">
        <v>0</v>
      </c>
    </row>
    <row r="10" spans="1:32" ht="19.5" customHeight="1">
      <c r="A10" s="125" t="s">
        <v>91</v>
      </c>
      <c r="B10" s="125" t="s">
        <v>92</v>
      </c>
      <c r="C10" s="125" t="s">
        <v>92</v>
      </c>
      <c r="D10" s="125" t="s">
        <v>85</v>
      </c>
      <c r="E10" s="13" t="s">
        <v>93</v>
      </c>
      <c r="F10" s="148">
        <f t="shared" si="0"/>
        <v>125</v>
      </c>
      <c r="G10" s="149">
        <v>125</v>
      </c>
      <c r="H10" s="150">
        <v>0</v>
      </c>
      <c r="I10" s="150">
        <v>0</v>
      </c>
      <c r="J10" s="150">
        <v>0</v>
      </c>
      <c r="K10" s="150">
        <v>0</v>
      </c>
      <c r="L10" s="150">
        <v>0</v>
      </c>
      <c r="M10" s="150">
        <v>125</v>
      </c>
      <c r="N10" s="150">
        <v>0</v>
      </c>
      <c r="O10" s="150">
        <v>0</v>
      </c>
      <c r="P10" s="150">
        <v>0</v>
      </c>
      <c r="Q10" s="150">
        <v>0</v>
      </c>
      <c r="R10" s="150">
        <v>0</v>
      </c>
      <c r="S10" s="150">
        <v>0</v>
      </c>
      <c r="T10" s="150">
        <v>0</v>
      </c>
      <c r="U10" s="150">
        <v>0</v>
      </c>
      <c r="V10" s="150">
        <v>0</v>
      </c>
      <c r="W10" s="150">
        <v>0</v>
      </c>
      <c r="X10" s="150">
        <v>0</v>
      </c>
      <c r="Y10" s="150">
        <v>0</v>
      </c>
      <c r="Z10" s="150">
        <v>0</v>
      </c>
      <c r="AA10" s="150">
        <v>0</v>
      </c>
      <c r="AB10" s="150">
        <v>0</v>
      </c>
      <c r="AC10" s="150">
        <v>0</v>
      </c>
      <c r="AD10" s="150">
        <v>0</v>
      </c>
      <c r="AE10" s="150">
        <v>0</v>
      </c>
      <c r="AF10" s="148">
        <v>0</v>
      </c>
    </row>
    <row r="11" spans="1:32" ht="19.5" customHeight="1">
      <c r="A11" s="125" t="s">
        <v>91</v>
      </c>
      <c r="B11" s="125" t="s">
        <v>92</v>
      </c>
      <c r="C11" s="125" t="s">
        <v>94</v>
      </c>
      <c r="D11" s="125" t="s">
        <v>85</v>
      </c>
      <c r="E11" s="13" t="s">
        <v>95</v>
      </c>
      <c r="F11" s="148">
        <f t="shared" si="0"/>
        <v>62.5</v>
      </c>
      <c r="G11" s="149">
        <v>62.5</v>
      </c>
      <c r="H11" s="150">
        <v>0</v>
      </c>
      <c r="I11" s="150">
        <v>0</v>
      </c>
      <c r="J11" s="150">
        <v>0</v>
      </c>
      <c r="K11" s="150">
        <v>0</v>
      </c>
      <c r="L11" s="150">
        <v>0</v>
      </c>
      <c r="M11" s="150">
        <v>0</v>
      </c>
      <c r="N11" s="150">
        <v>62.5</v>
      </c>
      <c r="O11" s="150">
        <v>0</v>
      </c>
      <c r="P11" s="150">
        <v>0</v>
      </c>
      <c r="Q11" s="150">
        <v>0</v>
      </c>
      <c r="R11" s="150">
        <v>0</v>
      </c>
      <c r="S11" s="150">
        <v>0</v>
      </c>
      <c r="T11" s="150">
        <v>0</v>
      </c>
      <c r="U11" s="150">
        <v>0</v>
      </c>
      <c r="V11" s="150">
        <v>0</v>
      </c>
      <c r="W11" s="150">
        <v>0</v>
      </c>
      <c r="X11" s="150">
        <v>0</v>
      </c>
      <c r="Y11" s="150">
        <v>0</v>
      </c>
      <c r="Z11" s="150">
        <v>0</v>
      </c>
      <c r="AA11" s="150">
        <v>0</v>
      </c>
      <c r="AB11" s="150">
        <v>0</v>
      </c>
      <c r="AC11" s="150">
        <v>0</v>
      </c>
      <c r="AD11" s="150">
        <v>0</v>
      </c>
      <c r="AE11" s="150">
        <v>0</v>
      </c>
      <c r="AF11" s="148">
        <v>0</v>
      </c>
    </row>
    <row r="12" spans="1:32" ht="19.5" customHeight="1">
      <c r="A12" s="125" t="s">
        <v>91</v>
      </c>
      <c r="B12" s="125" t="s">
        <v>98</v>
      </c>
      <c r="C12" s="125" t="s">
        <v>84</v>
      </c>
      <c r="D12" s="125" t="s">
        <v>85</v>
      </c>
      <c r="E12" s="13" t="s">
        <v>99</v>
      </c>
      <c r="F12" s="148">
        <f t="shared" si="0"/>
        <v>334</v>
      </c>
      <c r="G12" s="149">
        <v>334</v>
      </c>
      <c r="H12" s="150">
        <v>324</v>
      </c>
      <c r="I12" s="150">
        <v>10</v>
      </c>
      <c r="J12" s="150">
        <v>0</v>
      </c>
      <c r="K12" s="150">
        <v>0</v>
      </c>
      <c r="L12" s="150">
        <v>0</v>
      </c>
      <c r="M12" s="150">
        <v>0</v>
      </c>
      <c r="N12" s="150">
        <v>0</v>
      </c>
      <c r="O12" s="150">
        <v>0</v>
      </c>
      <c r="P12" s="150">
        <v>0</v>
      </c>
      <c r="Q12" s="150">
        <v>0</v>
      </c>
      <c r="R12" s="150">
        <v>0</v>
      </c>
      <c r="S12" s="150">
        <v>0</v>
      </c>
      <c r="T12" s="150">
        <v>0</v>
      </c>
      <c r="U12" s="150">
        <v>0</v>
      </c>
      <c r="V12" s="150">
        <v>0</v>
      </c>
      <c r="W12" s="150">
        <v>0</v>
      </c>
      <c r="X12" s="150">
        <v>0</v>
      </c>
      <c r="Y12" s="150">
        <v>0</v>
      </c>
      <c r="Z12" s="150">
        <v>0</v>
      </c>
      <c r="AA12" s="150">
        <v>0</v>
      </c>
      <c r="AB12" s="150">
        <v>0</v>
      </c>
      <c r="AC12" s="150">
        <v>0</v>
      </c>
      <c r="AD12" s="150">
        <v>0</v>
      </c>
      <c r="AE12" s="150">
        <v>0</v>
      </c>
      <c r="AF12" s="148">
        <v>0</v>
      </c>
    </row>
    <row r="13" spans="1:32" ht="19.5" customHeight="1">
      <c r="A13" s="125" t="s">
        <v>100</v>
      </c>
      <c r="B13" s="125" t="s">
        <v>101</v>
      </c>
      <c r="C13" s="125" t="s">
        <v>89</v>
      </c>
      <c r="D13" s="125" t="s">
        <v>85</v>
      </c>
      <c r="E13" s="13" t="s">
        <v>102</v>
      </c>
      <c r="F13" s="148">
        <f t="shared" si="0"/>
        <v>64</v>
      </c>
      <c r="G13" s="149">
        <v>64</v>
      </c>
      <c r="H13" s="150">
        <v>0</v>
      </c>
      <c r="I13" s="150">
        <v>0</v>
      </c>
      <c r="J13" s="150">
        <v>0</v>
      </c>
      <c r="K13" s="150">
        <v>0</v>
      </c>
      <c r="L13" s="150">
        <v>0</v>
      </c>
      <c r="M13" s="150">
        <v>0</v>
      </c>
      <c r="N13" s="150">
        <v>0</v>
      </c>
      <c r="O13" s="150">
        <v>64</v>
      </c>
      <c r="P13" s="150">
        <v>0</v>
      </c>
      <c r="Q13" s="150">
        <v>0</v>
      </c>
      <c r="R13" s="150">
        <v>0</v>
      </c>
      <c r="S13" s="150">
        <v>0</v>
      </c>
      <c r="T13" s="150">
        <v>0</v>
      </c>
      <c r="U13" s="150">
        <v>0</v>
      </c>
      <c r="V13" s="150">
        <v>0</v>
      </c>
      <c r="W13" s="150">
        <v>0</v>
      </c>
      <c r="X13" s="150">
        <v>0</v>
      </c>
      <c r="Y13" s="150">
        <v>0</v>
      </c>
      <c r="Z13" s="150">
        <v>0</v>
      </c>
      <c r="AA13" s="150">
        <v>0</v>
      </c>
      <c r="AB13" s="150">
        <v>0</v>
      </c>
      <c r="AC13" s="150">
        <v>0</v>
      </c>
      <c r="AD13" s="150">
        <v>0</v>
      </c>
      <c r="AE13" s="150">
        <v>0</v>
      </c>
      <c r="AF13" s="148">
        <v>0</v>
      </c>
    </row>
    <row r="14" spans="1:32" ht="19.5" customHeight="1">
      <c r="A14" s="125" t="s">
        <v>107</v>
      </c>
      <c r="B14" s="125" t="s">
        <v>89</v>
      </c>
      <c r="C14" s="125" t="s">
        <v>105</v>
      </c>
      <c r="D14" s="125" t="s">
        <v>85</v>
      </c>
      <c r="E14" s="13" t="s">
        <v>108</v>
      </c>
      <c r="F14" s="148">
        <f t="shared" si="0"/>
        <v>85.31</v>
      </c>
      <c r="G14" s="149">
        <v>85.31</v>
      </c>
      <c r="H14" s="150">
        <v>0</v>
      </c>
      <c r="I14" s="150">
        <v>0</v>
      </c>
      <c r="J14" s="150">
        <v>0</v>
      </c>
      <c r="K14" s="150">
        <v>0</v>
      </c>
      <c r="L14" s="150">
        <v>0</v>
      </c>
      <c r="M14" s="150">
        <v>0</v>
      </c>
      <c r="N14" s="150">
        <v>0</v>
      </c>
      <c r="O14" s="150">
        <v>0</v>
      </c>
      <c r="P14" s="150">
        <v>0</v>
      </c>
      <c r="Q14" s="150">
        <v>0</v>
      </c>
      <c r="R14" s="150">
        <v>85.31</v>
      </c>
      <c r="S14" s="150">
        <v>0</v>
      </c>
      <c r="T14" s="150">
        <v>0</v>
      </c>
      <c r="U14" s="150">
        <v>0</v>
      </c>
      <c r="V14" s="150">
        <v>0</v>
      </c>
      <c r="W14" s="150">
        <v>0</v>
      </c>
      <c r="X14" s="150">
        <v>0</v>
      </c>
      <c r="Y14" s="150">
        <v>0</v>
      </c>
      <c r="Z14" s="150">
        <v>0</v>
      </c>
      <c r="AA14" s="150">
        <v>0</v>
      </c>
      <c r="AB14" s="150">
        <v>0</v>
      </c>
      <c r="AC14" s="150">
        <v>0</v>
      </c>
      <c r="AD14" s="150">
        <v>0</v>
      </c>
      <c r="AE14" s="150">
        <v>0</v>
      </c>
      <c r="AF14" s="148">
        <v>0</v>
      </c>
    </row>
  </sheetData>
  <sheetProtection/>
  <mergeCells count="34">
    <mergeCell ref="A2:AF2"/>
    <mergeCell ref="A4:E4"/>
    <mergeCell ref="G4:T4"/>
    <mergeCell ref="U4:AF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scale="46"/>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H11"/>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7" width="12.16015625" style="0" customWidth="1"/>
    <col min="8" max="10" width="10.66015625" style="0" customWidth="1"/>
    <col min="11" max="15" width="12.16015625" style="0" customWidth="1"/>
    <col min="16" max="17" width="10.66015625" style="0" customWidth="1"/>
    <col min="18" max="18" width="12.16015625" style="0" customWidth="1"/>
    <col min="19" max="19" width="9.83203125" style="0" customWidth="1"/>
    <col min="20" max="34" width="10.66015625" style="0" customWidth="1"/>
  </cols>
  <sheetData>
    <row r="1" spans="1:33" ht="19.5" customHeight="1">
      <c r="A1" s="3"/>
      <c r="B1" s="5"/>
      <c r="C1" s="5"/>
      <c r="D1" s="5"/>
      <c r="E1" s="5"/>
      <c r="F1" s="5"/>
      <c r="G1" s="5"/>
      <c r="H1" s="5"/>
      <c r="I1" s="5"/>
      <c r="J1" s="5"/>
      <c r="K1" s="5"/>
      <c r="L1" s="5"/>
      <c r="M1" s="5"/>
      <c r="N1" s="5"/>
      <c r="O1" s="5"/>
      <c r="P1" s="5"/>
      <c r="Q1" s="5"/>
      <c r="R1" s="5"/>
      <c r="S1" s="160"/>
      <c r="T1" s="160"/>
      <c r="AG1" s="161" t="s">
        <v>222</v>
      </c>
    </row>
    <row r="2" spans="1:33" ht="19.5" customHeight="1">
      <c r="A2" s="134" t="s">
        <v>196</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row>
    <row r="3" spans="1:34" s="1" customFormat="1" ht="19.5" customHeight="1">
      <c r="A3" s="120" t="s">
        <v>2</v>
      </c>
      <c r="B3" s="120"/>
      <c r="C3" s="120"/>
      <c r="D3" s="120"/>
      <c r="E3" s="120"/>
      <c r="F3" s="8"/>
      <c r="G3" s="8"/>
      <c r="H3" s="8"/>
      <c r="I3" s="8"/>
      <c r="J3" s="8"/>
      <c r="K3" s="8"/>
      <c r="L3" s="8"/>
      <c r="M3" s="8"/>
      <c r="N3" s="8"/>
      <c r="O3" s="8"/>
      <c r="P3" s="8"/>
      <c r="Q3" s="8"/>
      <c r="R3" s="8"/>
      <c r="S3" s="151"/>
      <c r="T3" s="151"/>
      <c r="U3" s="151"/>
      <c r="V3" s="151"/>
      <c r="W3" s="151"/>
      <c r="X3" s="151"/>
      <c r="Y3" s="151"/>
      <c r="Z3" s="151"/>
      <c r="AA3" s="151"/>
      <c r="AB3" s="151"/>
      <c r="AC3" s="151"/>
      <c r="AD3" s="151"/>
      <c r="AE3" s="151"/>
      <c r="AF3" s="151"/>
      <c r="AG3" s="151" t="s">
        <v>3</v>
      </c>
      <c r="AH3"/>
    </row>
    <row r="4" spans="1:33" ht="19.5" customHeight="1">
      <c r="A4" s="141" t="s">
        <v>56</v>
      </c>
      <c r="B4" s="142"/>
      <c r="C4" s="142"/>
      <c r="D4" s="143"/>
      <c r="E4" s="144"/>
      <c r="F4" s="159" t="s">
        <v>186</v>
      </c>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row>
    <row r="5" spans="1:33" ht="19.5" customHeight="1">
      <c r="A5" s="135" t="s">
        <v>67</v>
      </c>
      <c r="B5" s="136"/>
      <c r="C5" s="137"/>
      <c r="D5" s="114" t="s">
        <v>68</v>
      </c>
      <c r="E5" s="19" t="s">
        <v>69</v>
      </c>
      <c r="F5" s="10" t="s">
        <v>72</v>
      </c>
      <c r="G5" s="10" t="s">
        <v>223</v>
      </c>
      <c r="H5" s="10" t="s">
        <v>224</v>
      </c>
      <c r="I5" s="10" t="s">
        <v>225</v>
      </c>
      <c r="J5" s="10" t="s">
        <v>226</v>
      </c>
      <c r="K5" s="10" t="s">
        <v>227</v>
      </c>
      <c r="L5" s="10" t="s">
        <v>228</v>
      </c>
      <c r="M5" s="10" t="s">
        <v>229</v>
      </c>
      <c r="N5" s="10" t="s">
        <v>230</v>
      </c>
      <c r="O5" s="10" t="s">
        <v>231</v>
      </c>
      <c r="P5" s="10" t="s">
        <v>232</v>
      </c>
      <c r="Q5" s="10" t="s">
        <v>233</v>
      </c>
      <c r="R5" s="10" t="s">
        <v>234</v>
      </c>
      <c r="S5" s="10" t="s">
        <v>235</v>
      </c>
      <c r="T5" s="10" t="s">
        <v>236</v>
      </c>
      <c r="U5" s="10" t="s">
        <v>237</v>
      </c>
      <c r="V5" s="10" t="s">
        <v>238</v>
      </c>
      <c r="W5" s="10" t="s">
        <v>239</v>
      </c>
      <c r="X5" s="10" t="s">
        <v>240</v>
      </c>
      <c r="Y5" s="10" t="s">
        <v>241</v>
      </c>
      <c r="Z5" s="10" t="s">
        <v>242</v>
      </c>
      <c r="AA5" s="10" t="s">
        <v>243</v>
      </c>
      <c r="AB5" s="10" t="s">
        <v>244</v>
      </c>
      <c r="AC5" s="10" t="s">
        <v>245</v>
      </c>
      <c r="AD5" s="10" t="s">
        <v>246</v>
      </c>
      <c r="AE5" s="10" t="s">
        <v>247</v>
      </c>
      <c r="AF5" s="10" t="s">
        <v>248</v>
      </c>
      <c r="AG5" s="10" t="s">
        <v>249</v>
      </c>
    </row>
    <row r="6" spans="1:33" ht="30.75" customHeight="1">
      <c r="A6" s="145" t="s">
        <v>77</v>
      </c>
      <c r="B6" s="146" t="s">
        <v>78</v>
      </c>
      <c r="C6" s="147" t="s">
        <v>79</v>
      </c>
      <c r="D6" s="23"/>
      <c r="E6" s="23"/>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19.5" customHeight="1">
      <c r="A7" s="125" t="s">
        <v>36</v>
      </c>
      <c r="B7" s="125" t="s">
        <v>36</v>
      </c>
      <c r="C7" s="125" t="s">
        <v>36</v>
      </c>
      <c r="D7" s="125" t="s">
        <v>36</v>
      </c>
      <c r="E7" s="13" t="s">
        <v>57</v>
      </c>
      <c r="F7" s="150">
        <v>90.42</v>
      </c>
      <c r="G7" s="150">
        <v>0</v>
      </c>
      <c r="H7" s="150">
        <v>2.5</v>
      </c>
      <c r="I7" s="150">
        <v>2</v>
      </c>
      <c r="J7" s="150">
        <v>0</v>
      </c>
      <c r="K7" s="150">
        <v>0</v>
      </c>
      <c r="L7" s="150">
        <v>0</v>
      </c>
      <c r="M7" s="150">
        <v>0</v>
      </c>
      <c r="N7" s="150">
        <v>0</v>
      </c>
      <c r="O7" s="150">
        <v>11</v>
      </c>
      <c r="P7" s="150">
        <v>3.5</v>
      </c>
      <c r="Q7" s="150">
        <v>0</v>
      </c>
      <c r="R7" s="150">
        <v>0</v>
      </c>
      <c r="S7" s="150">
        <v>0</v>
      </c>
      <c r="T7" s="150">
        <v>0</v>
      </c>
      <c r="U7" s="150">
        <v>0</v>
      </c>
      <c r="V7" s="150">
        <v>0</v>
      </c>
      <c r="W7" s="150">
        <v>10</v>
      </c>
      <c r="X7" s="150">
        <v>0</v>
      </c>
      <c r="Y7" s="150">
        <v>0</v>
      </c>
      <c r="Z7" s="150">
        <v>19.5</v>
      </c>
      <c r="AA7" s="150">
        <v>2.5</v>
      </c>
      <c r="AB7" s="150">
        <v>0</v>
      </c>
      <c r="AC7" s="150">
        <v>9.42</v>
      </c>
      <c r="AD7" s="150">
        <v>0</v>
      </c>
      <c r="AE7" s="150">
        <v>0</v>
      </c>
      <c r="AF7" s="150">
        <v>0</v>
      </c>
      <c r="AG7" s="148">
        <v>30</v>
      </c>
    </row>
    <row r="8" spans="1:33" ht="19.5" customHeight="1">
      <c r="A8" s="125" t="s">
        <v>36</v>
      </c>
      <c r="B8" s="125" t="s">
        <v>36</v>
      </c>
      <c r="C8" s="125" t="s">
        <v>36</v>
      </c>
      <c r="D8" s="125" t="s">
        <v>36</v>
      </c>
      <c r="E8" s="13" t="s">
        <v>80</v>
      </c>
      <c r="F8" s="150">
        <v>90.42</v>
      </c>
      <c r="G8" s="150">
        <v>0</v>
      </c>
      <c r="H8" s="150">
        <v>2.5</v>
      </c>
      <c r="I8" s="150">
        <v>2</v>
      </c>
      <c r="J8" s="150">
        <v>0</v>
      </c>
      <c r="K8" s="150">
        <v>0</v>
      </c>
      <c r="L8" s="150">
        <v>0</v>
      </c>
      <c r="M8" s="150">
        <v>0</v>
      </c>
      <c r="N8" s="150">
        <v>0</v>
      </c>
      <c r="O8" s="150">
        <v>11</v>
      </c>
      <c r="P8" s="150">
        <v>3.5</v>
      </c>
      <c r="Q8" s="150">
        <v>0</v>
      </c>
      <c r="R8" s="150">
        <v>0</v>
      </c>
      <c r="S8" s="150">
        <v>0</v>
      </c>
      <c r="T8" s="150">
        <v>0</v>
      </c>
      <c r="U8" s="150">
        <v>0</v>
      </c>
      <c r="V8" s="150">
        <v>0</v>
      </c>
      <c r="W8" s="150">
        <v>10</v>
      </c>
      <c r="X8" s="150">
        <v>0</v>
      </c>
      <c r="Y8" s="150">
        <v>0</v>
      </c>
      <c r="Z8" s="150">
        <v>19.5</v>
      </c>
      <c r="AA8" s="150">
        <v>2.5</v>
      </c>
      <c r="AB8" s="150">
        <v>0</v>
      </c>
      <c r="AC8" s="150">
        <v>9.42</v>
      </c>
      <c r="AD8" s="150">
        <v>0</v>
      </c>
      <c r="AE8" s="150">
        <v>0</v>
      </c>
      <c r="AF8" s="150">
        <v>0</v>
      </c>
      <c r="AG8" s="148">
        <v>30</v>
      </c>
    </row>
    <row r="9" spans="1:33" ht="19.5" customHeight="1">
      <c r="A9" s="125" t="s">
        <v>36</v>
      </c>
      <c r="B9" s="125" t="s">
        <v>36</v>
      </c>
      <c r="C9" s="125" t="s">
        <v>36</v>
      </c>
      <c r="D9" s="125" t="s">
        <v>36</v>
      </c>
      <c r="E9" s="13" t="s">
        <v>81</v>
      </c>
      <c r="F9" s="150">
        <v>90.42</v>
      </c>
      <c r="G9" s="150">
        <v>0</v>
      </c>
      <c r="H9" s="150">
        <v>2.5</v>
      </c>
      <c r="I9" s="150">
        <v>2</v>
      </c>
      <c r="J9" s="150">
        <v>0</v>
      </c>
      <c r="K9" s="150">
        <v>0</v>
      </c>
      <c r="L9" s="150">
        <v>0</v>
      </c>
      <c r="M9" s="150">
        <v>0</v>
      </c>
      <c r="N9" s="150">
        <v>0</v>
      </c>
      <c r="O9" s="150">
        <v>11</v>
      </c>
      <c r="P9" s="150">
        <v>3.5</v>
      </c>
      <c r="Q9" s="150">
        <v>0</v>
      </c>
      <c r="R9" s="150">
        <v>0</v>
      </c>
      <c r="S9" s="150">
        <v>0</v>
      </c>
      <c r="T9" s="150">
        <v>0</v>
      </c>
      <c r="U9" s="150">
        <v>0</v>
      </c>
      <c r="V9" s="150">
        <v>0</v>
      </c>
      <c r="W9" s="150">
        <v>10</v>
      </c>
      <c r="X9" s="150">
        <v>0</v>
      </c>
      <c r="Y9" s="150">
        <v>0</v>
      </c>
      <c r="Z9" s="150">
        <v>19.5</v>
      </c>
      <c r="AA9" s="150">
        <v>2.5</v>
      </c>
      <c r="AB9" s="150">
        <v>0</v>
      </c>
      <c r="AC9" s="150">
        <v>9.42</v>
      </c>
      <c r="AD9" s="150">
        <v>0</v>
      </c>
      <c r="AE9" s="150">
        <v>0</v>
      </c>
      <c r="AF9" s="150">
        <v>0</v>
      </c>
      <c r="AG9" s="148">
        <v>30</v>
      </c>
    </row>
    <row r="10" spans="1:33" ht="19.5" customHeight="1">
      <c r="A10" s="125" t="s">
        <v>87</v>
      </c>
      <c r="B10" s="125" t="s">
        <v>88</v>
      </c>
      <c r="C10" s="125" t="s">
        <v>89</v>
      </c>
      <c r="D10" s="125" t="s">
        <v>85</v>
      </c>
      <c r="E10" s="13" t="s">
        <v>90</v>
      </c>
      <c r="F10" s="150">
        <v>50</v>
      </c>
      <c r="G10" s="150">
        <v>0</v>
      </c>
      <c r="H10" s="150">
        <v>2.5</v>
      </c>
      <c r="I10" s="150">
        <v>2</v>
      </c>
      <c r="J10" s="150">
        <v>0</v>
      </c>
      <c r="K10" s="150">
        <v>0</v>
      </c>
      <c r="L10" s="150">
        <v>0</v>
      </c>
      <c r="M10" s="150">
        <v>0</v>
      </c>
      <c r="N10" s="150">
        <v>0</v>
      </c>
      <c r="O10" s="150">
        <v>0</v>
      </c>
      <c r="P10" s="150">
        <v>3.5</v>
      </c>
      <c r="Q10" s="150">
        <v>0</v>
      </c>
      <c r="R10" s="150">
        <v>0</v>
      </c>
      <c r="S10" s="150">
        <v>0</v>
      </c>
      <c r="T10" s="150">
        <v>0</v>
      </c>
      <c r="U10" s="150">
        <v>0</v>
      </c>
      <c r="V10" s="150">
        <v>0</v>
      </c>
      <c r="W10" s="150">
        <v>10</v>
      </c>
      <c r="X10" s="150">
        <v>0</v>
      </c>
      <c r="Y10" s="150">
        <v>0</v>
      </c>
      <c r="Z10" s="150">
        <v>19.5</v>
      </c>
      <c r="AA10" s="150">
        <v>2.5</v>
      </c>
      <c r="AB10" s="150">
        <v>0</v>
      </c>
      <c r="AC10" s="150">
        <v>0</v>
      </c>
      <c r="AD10" s="150">
        <v>0</v>
      </c>
      <c r="AE10" s="150">
        <v>0</v>
      </c>
      <c r="AF10" s="150">
        <v>0</v>
      </c>
      <c r="AG10" s="148">
        <v>10</v>
      </c>
    </row>
    <row r="11" spans="1:33" ht="19.5" customHeight="1">
      <c r="A11" s="125" t="s">
        <v>91</v>
      </c>
      <c r="B11" s="125" t="s">
        <v>98</v>
      </c>
      <c r="C11" s="125" t="s">
        <v>84</v>
      </c>
      <c r="D11" s="125" t="s">
        <v>85</v>
      </c>
      <c r="E11" s="13" t="s">
        <v>99</v>
      </c>
      <c r="F11" s="150">
        <v>40.42</v>
      </c>
      <c r="G11" s="150">
        <v>0</v>
      </c>
      <c r="H11" s="150">
        <v>0</v>
      </c>
      <c r="I11" s="150">
        <v>0</v>
      </c>
      <c r="J11" s="150">
        <v>0</v>
      </c>
      <c r="K11" s="150">
        <v>0</v>
      </c>
      <c r="L11" s="150">
        <v>0</v>
      </c>
      <c r="M11" s="150">
        <v>0</v>
      </c>
      <c r="N11" s="150">
        <v>0</v>
      </c>
      <c r="O11" s="150">
        <v>11</v>
      </c>
      <c r="P11" s="150">
        <v>0</v>
      </c>
      <c r="Q11" s="150">
        <v>0</v>
      </c>
      <c r="R11" s="150">
        <v>0</v>
      </c>
      <c r="S11" s="150">
        <v>0</v>
      </c>
      <c r="T11" s="150">
        <v>0</v>
      </c>
      <c r="U11" s="150">
        <v>0</v>
      </c>
      <c r="V11" s="150">
        <v>0</v>
      </c>
      <c r="W11" s="150">
        <v>0</v>
      </c>
      <c r="X11" s="150">
        <v>0</v>
      </c>
      <c r="Y11" s="150">
        <v>0</v>
      </c>
      <c r="Z11" s="150">
        <v>0</v>
      </c>
      <c r="AA11" s="150">
        <v>0</v>
      </c>
      <c r="AB11" s="150">
        <v>0</v>
      </c>
      <c r="AC11" s="150">
        <v>9.42</v>
      </c>
      <c r="AD11" s="150">
        <v>0</v>
      </c>
      <c r="AE11" s="150">
        <v>0</v>
      </c>
      <c r="AF11" s="150">
        <v>0</v>
      </c>
      <c r="AG11" s="148">
        <v>20</v>
      </c>
    </row>
  </sheetData>
  <sheetProtection/>
  <mergeCells count="34">
    <mergeCell ref="A2:AG2"/>
    <mergeCell ref="A4:E4"/>
    <mergeCell ref="F4:AG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scale="43"/>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K16"/>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6" width="14.66015625" style="0" customWidth="1"/>
    <col min="7" max="29" width="10.66015625" style="0" customWidth="1"/>
    <col min="30" max="37" width="9.16015625" style="0" customWidth="1"/>
  </cols>
  <sheetData>
    <row r="1" spans="1:37" ht="19.5" customHeight="1">
      <c r="A1" s="3"/>
      <c r="B1" s="5"/>
      <c r="C1" s="5"/>
      <c r="D1" s="5"/>
      <c r="E1" s="5"/>
      <c r="F1" s="5"/>
      <c r="AK1" s="161" t="s">
        <v>250</v>
      </c>
    </row>
    <row r="2" spans="1:37" ht="19.5" customHeight="1">
      <c r="A2" s="134" t="s">
        <v>196</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row>
    <row r="3" spans="1:37" s="1" customFormat="1" ht="19.5" customHeight="1">
      <c r="A3" s="120" t="s">
        <v>2</v>
      </c>
      <c r="B3" s="120"/>
      <c r="C3" s="120"/>
      <c r="D3" s="120"/>
      <c r="E3" s="120"/>
      <c r="F3" s="8"/>
      <c r="G3" s="151"/>
      <c r="H3" s="151"/>
      <c r="I3" s="151"/>
      <c r="J3" s="151"/>
      <c r="K3" s="151"/>
      <c r="L3" s="151"/>
      <c r="M3" s="151"/>
      <c r="N3" s="151"/>
      <c r="O3" s="151"/>
      <c r="P3" s="151"/>
      <c r="Q3" s="151"/>
      <c r="R3" s="151"/>
      <c r="S3" s="151"/>
      <c r="T3" s="151"/>
      <c r="U3" s="151"/>
      <c r="V3" s="151"/>
      <c r="W3" s="151"/>
      <c r="X3" s="151"/>
      <c r="Y3" s="151"/>
      <c r="Z3" s="151"/>
      <c r="AA3" s="151"/>
      <c r="AB3"/>
      <c r="AC3" s="151"/>
      <c r="AD3"/>
      <c r="AE3"/>
      <c r="AF3"/>
      <c r="AG3"/>
      <c r="AH3"/>
      <c r="AI3"/>
      <c r="AJ3"/>
      <c r="AK3" s="151" t="s">
        <v>3</v>
      </c>
    </row>
    <row r="4" spans="1:37" ht="19.5" customHeight="1">
      <c r="A4" s="141" t="s">
        <v>56</v>
      </c>
      <c r="B4" s="142"/>
      <c r="C4" s="142"/>
      <c r="D4" s="143"/>
      <c r="E4" s="144"/>
      <c r="F4" s="19" t="s">
        <v>57</v>
      </c>
      <c r="G4" s="155" t="s">
        <v>189</v>
      </c>
      <c r="H4" s="157"/>
      <c r="I4" s="157"/>
      <c r="J4" s="157"/>
      <c r="K4" s="157"/>
      <c r="L4" s="157"/>
      <c r="M4" s="157"/>
      <c r="N4" s="157"/>
      <c r="O4" s="157"/>
      <c r="P4" s="157"/>
      <c r="Q4" s="157"/>
      <c r="R4" s="157"/>
      <c r="S4" s="158"/>
      <c r="T4" s="155" t="s">
        <v>190</v>
      </c>
      <c r="U4" s="157"/>
      <c r="V4" s="157"/>
      <c r="W4" s="157"/>
      <c r="X4" s="157"/>
      <c r="Y4" s="157"/>
      <c r="Z4" s="157"/>
      <c r="AA4" s="157"/>
      <c r="AB4" s="157"/>
      <c r="AC4" s="157"/>
      <c r="AD4" s="157"/>
      <c r="AE4" s="157"/>
      <c r="AF4" s="157"/>
      <c r="AG4" s="157"/>
      <c r="AH4" s="157"/>
      <c r="AI4" s="157"/>
      <c r="AJ4" s="157"/>
      <c r="AK4" s="158"/>
    </row>
    <row r="5" spans="1:37" ht="19.5" customHeight="1">
      <c r="A5" s="135" t="s">
        <v>67</v>
      </c>
      <c r="B5" s="136"/>
      <c r="C5" s="137"/>
      <c r="D5" s="114" t="s">
        <v>68</v>
      </c>
      <c r="E5" s="19" t="s">
        <v>69</v>
      </c>
      <c r="F5" s="10"/>
      <c r="G5" s="66" t="s">
        <v>72</v>
      </c>
      <c r="H5" s="66" t="s">
        <v>251</v>
      </c>
      <c r="I5" s="66" t="s">
        <v>252</v>
      </c>
      <c r="J5" s="66" t="s">
        <v>253</v>
      </c>
      <c r="K5" s="66" t="s">
        <v>254</v>
      </c>
      <c r="L5" s="66" t="s">
        <v>255</v>
      </c>
      <c r="M5" s="66" t="s">
        <v>256</v>
      </c>
      <c r="N5" s="66" t="s">
        <v>257</v>
      </c>
      <c r="O5" s="66" t="s">
        <v>258</v>
      </c>
      <c r="P5" s="66" t="s">
        <v>259</v>
      </c>
      <c r="Q5" s="81" t="s">
        <v>260</v>
      </c>
      <c r="R5" s="81" t="s">
        <v>261</v>
      </c>
      <c r="S5" s="66" t="s">
        <v>262</v>
      </c>
      <c r="T5" s="66" t="s">
        <v>72</v>
      </c>
      <c r="U5" s="66" t="s">
        <v>251</v>
      </c>
      <c r="V5" s="66" t="s">
        <v>252</v>
      </c>
      <c r="W5" s="66" t="s">
        <v>253</v>
      </c>
      <c r="X5" s="66" t="s">
        <v>254</v>
      </c>
      <c r="Y5" s="66" t="s">
        <v>255</v>
      </c>
      <c r="Z5" s="66" t="s">
        <v>256</v>
      </c>
      <c r="AA5" s="66" t="s">
        <v>257</v>
      </c>
      <c r="AB5" s="66" t="s">
        <v>263</v>
      </c>
      <c r="AC5" s="66" t="s">
        <v>264</v>
      </c>
      <c r="AD5" s="66" t="s">
        <v>265</v>
      </c>
      <c r="AE5" s="66" t="s">
        <v>266</v>
      </c>
      <c r="AF5" s="66" t="s">
        <v>258</v>
      </c>
      <c r="AG5" s="66" t="s">
        <v>259</v>
      </c>
      <c r="AH5" s="66" t="s">
        <v>267</v>
      </c>
      <c r="AI5" s="81" t="s">
        <v>260</v>
      </c>
      <c r="AJ5" s="81" t="s">
        <v>261</v>
      </c>
      <c r="AK5" s="66" t="s">
        <v>268</v>
      </c>
    </row>
    <row r="6" spans="1:37" ht="30.75" customHeight="1">
      <c r="A6" s="145" t="s">
        <v>77</v>
      </c>
      <c r="B6" s="146" t="s">
        <v>78</v>
      </c>
      <c r="C6" s="147" t="s">
        <v>79</v>
      </c>
      <c r="D6" s="23"/>
      <c r="E6" s="23"/>
      <c r="F6" s="12"/>
      <c r="G6" s="12"/>
      <c r="H6" s="12"/>
      <c r="I6" s="12"/>
      <c r="J6" s="12"/>
      <c r="K6" s="12"/>
      <c r="L6" s="12"/>
      <c r="M6" s="12"/>
      <c r="N6" s="12"/>
      <c r="O6" s="12"/>
      <c r="P6" s="12"/>
      <c r="Q6" s="86"/>
      <c r="R6" s="86"/>
      <c r="S6" s="12"/>
      <c r="T6" s="12"/>
      <c r="U6" s="12"/>
      <c r="V6" s="12"/>
      <c r="W6" s="12"/>
      <c r="X6" s="12"/>
      <c r="Y6" s="12"/>
      <c r="Z6" s="12"/>
      <c r="AA6" s="12"/>
      <c r="AB6" s="12"/>
      <c r="AC6" s="12"/>
      <c r="AD6" s="12"/>
      <c r="AE6" s="12"/>
      <c r="AF6" s="12"/>
      <c r="AG6" s="12"/>
      <c r="AH6" s="12"/>
      <c r="AI6" s="86"/>
      <c r="AJ6" s="86"/>
      <c r="AK6" s="12"/>
    </row>
    <row r="7" spans="1:37" ht="19.5" customHeight="1">
      <c r="A7" s="125" t="s">
        <v>36</v>
      </c>
      <c r="B7" s="125" t="s">
        <v>36</v>
      </c>
      <c r="C7" s="125" t="s">
        <v>36</v>
      </c>
      <c r="D7" s="125" t="s">
        <v>36</v>
      </c>
      <c r="E7" s="13" t="s">
        <v>36</v>
      </c>
      <c r="F7" s="150">
        <f aca="true" t="shared" si="0" ref="F7:F16">SUM(G7,T7)</f>
        <v>0</v>
      </c>
      <c r="G7" s="150" t="s">
        <v>36</v>
      </c>
      <c r="H7" s="150" t="s">
        <v>36</v>
      </c>
      <c r="I7" s="150" t="s">
        <v>36</v>
      </c>
      <c r="J7" s="150" t="s">
        <v>36</v>
      </c>
      <c r="K7" s="150" t="s">
        <v>36</v>
      </c>
      <c r="L7" s="150" t="s">
        <v>36</v>
      </c>
      <c r="M7" s="150" t="s">
        <v>36</v>
      </c>
      <c r="N7" s="150" t="s">
        <v>36</v>
      </c>
      <c r="O7" s="150" t="s">
        <v>36</v>
      </c>
      <c r="P7" s="150" t="s">
        <v>36</v>
      </c>
      <c r="Q7" s="150" t="s">
        <v>36</v>
      </c>
      <c r="R7" s="150" t="s">
        <v>36</v>
      </c>
      <c r="S7" s="150" t="s">
        <v>36</v>
      </c>
      <c r="T7" s="150" t="s">
        <v>36</v>
      </c>
      <c r="U7" s="150" t="s">
        <v>36</v>
      </c>
      <c r="V7" s="150" t="s">
        <v>36</v>
      </c>
      <c r="W7" s="150" t="s">
        <v>36</v>
      </c>
      <c r="X7" s="150" t="s">
        <v>36</v>
      </c>
      <c r="Y7" s="150" t="s">
        <v>36</v>
      </c>
      <c r="Z7" s="150" t="s">
        <v>36</v>
      </c>
      <c r="AA7" s="150" t="s">
        <v>36</v>
      </c>
      <c r="AB7" s="150" t="s">
        <v>36</v>
      </c>
      <c r="AC7" s="150" t="s">
        <v>36</v>
      </c>
      <c r="AD7" s="150" t="s">
        <v>36</v>
      </c>
      <c r="AE7" s="150" t="s">
        <v>36</v>
      </c>
      <c r="AF7" s="150" t="s">
        <v>36</v>
      </c>
      <c r="AG7" s="150" t="s">
        <v>36</v>
      </c>
      <c r="AH7" s="150" t="s">
        <v>36</v>
      </c>
      <c r="AI7" s="150" t="s">
        <v>36</v>
      </c>
      <c r="AJ7" s="150" t="s">
        <v>36</v>
      </c>
      <c r="AK7" s="148" t="s">
        <v>36</v>
      </c>
    </row>
    <row r="8" spans="1:37" ht="19.5" customHeight="1">
      <c r="A8" s="125" t="s">
        <v>36</v>
      </c>
      <c r="B8" s="125" t="s">
        <v>36</v>
      </c>
      <c r="C8" s="125" t="s">
        <v>36</v>
      </c>
      <c r="D8" s="125" t="s">
        <v>36</v>
      </c>
      <c r="E8" s="13" t="s">
        <v>36</v>
      </c>
      <c r="F8" s="150">
        <f t="shared" si="0"/>
        <v>0</v>
      </c>
      <c r="G8" s="150" t="s">
        <v>36</v>
      </c>
      <c r="H8" s="150" t="s">
        <v>36</v>
      </c>
      <c r="I8" s="150" t="s">
        <v>36</v>
      </c>
      <c r="J8" s="150" t="s">
        <v>36</v>
      </c>
      <c r="K8" s="150" t="s">
        <v>36</v>
      </c>
      <c r="L8" s="150" t="s">
        <v>36</v>
      </c>
      <c r="M8" s="150" t="s">
        <v>36</v>
      </c>
      <c r="N8" s="150" t="s">
        <v>36</v>
      </c>
      <c r="O8" s="150" t="s">
        <v>36</v>
      </c>
      <c r="P8" s="150" t="s">
        <v>36</v>
      </c>
      <c r="Q8" s="150" t="s">
        <v>36</v>
      </c>
      <c r="R8" s="150" t="s">
        <v>36</v>
      </c>
      <c r="S8" s="150" t="s">
        <v>36</v>
      </c>
      <c r="T8" s="150" t="s">
        <v>36</v>
      </c>
      <c r="U8" s="150" t="s">
        <v>36</v>
      </c>
      <c r="V8" s="150" t="s">
        <v>36</v>
      </c>
      <c r="W8" s="150" t="s">
        <v>36</v>
      </c>
      <c r="X8" s="150" t="s">
        <v>36</v>
      </c>
      <c r="Y8" s="150" t="s">
        <v>36</v>
      </c>
      <c r="Z8" s="150" t="s">
        <v>36</v>
      </c>
      <c r="AA8" s="150" t="s">
        <v>36</v>
      </c>
      <c r="AB8" s="150" t="s">
        <v>36</v>
      </c>
      <c r="AC8" s="150" t="s">
        <v>36</v>
      </c>
      <c r="AD8" s="150" t="s">
        <v>36</v>
      </c>
      <c r="AE8" s="150" t="s">
        <v>36</v>
      </c>
      <c r="AF8" s="150" t="s">
        <v>36</v>
      </c>
      <c r="AG8" s="150" t="s">
        <v>36</v>
      </c>
      <c r="AH8" s="150" t="s">
        <v>36</v>
      </c>
      <c r="AI8" s="150" t="s">
        <v>36</v>
      </c>
      <c r="AJ8" s="150" t="s">
        <v>36</v>
      </c>
      <c r="AK8" s="148" t="s">
        <v>36</v>
      </c>
    </row>
    <row r="9" spans="1:37" ht="19.5" customHeight="1">
      <c r="A9" s="125" t="s">
        <v>36</v>
      </c>
      <c r="B9" s="125" t="s">
        <v>36</v>
      </c>
      <c r="C9" s="125" t="s">
        <v>36</v>
      </c>
      <c r="D9" s="125" t="s">
        <v>36</v>
      </c>
      <c r="E9" s="13" t="s">
        <v>36</v>
      </c>
      <c r="F9" s="150">
        <f t="shared" si="0"/>
        <v>0</v>
      </c>
      <c r="G9" s="150" t="s">
        <v>36</v>
      </c>
      <c r="H9" s="150" t="s">
        <v>36</v>
      </c>
      <c r="I9" s="150" t="s">
        <v>36</v>
      </c>
      <c r="J9" s="150" t="s">
        <v>36</v>
      </c>
      <c r="K9" s="150" t="s">
        <v>36</v>
      </c>
      <c r="L9" s="150" t="s">
        <v>36</v>
      </c>
      <c r="M9" s="150" t="s">
        <v>36</v>
      </c>
      <c r="N9" s="150" t="s">
        <v>36</v>
      </c>
      <c r="O9" s="150" t="s">
        <v>36</v>
      </c>
      <c r="P9" s="150" t="s">
        <v>36</v>
      </c>
      <c r="Q9" s="150" t="s">
        <v>36</v>
      </c>
      <c r="R9" s="150" t="s">
        <v>36</v>
      </c>
      <c r="S9" s="150" t="s">
        <v>36</v>
      </c>
      <c r="T9" s="150" t="s">
        <v>36</v>
      </c>
      <c r="U9" s="150" t="s">
        <v>36</v>
      </c>
      <c r="V9" s="150" t="s">
        <v>36</v>
      </c>
      <c r="W9" s="150" t="s">
        <v>36</v>
      </c>
      <c r="X9" s="150" t="s">
        <v>36</v>
      </c>
      <c r="Y9" s="150" t="s">
        <v>36</v>
      </c>
      <c r="Z9" s="150" t="s">
        <v>36</v>
      </c>
      <c r="AA9" s="150" t="s">
        <v>36</v>
      </c>
      <c r="AB9" s="150" t="s">
        <v>36</v>
      </c>
      <c r="AC9" s="150" t="s">
        <v>36</v>
      </c>
      <c r="AD9" s="150" t="s">
        <v>36</v>
      </c>
      <c r="AE9" s="150" t="s">
        <v>36</v>
      </c>
      <c r="AF9" s="150" t="s">
        <v>36</v>
      </c>
      <c r="AG9" s="150" t="s">
        <v>36</v>
      </c>
      <c r="AH9" s="150" t="s">
        <v>36</v>
      </c>
      <c r="AI9" s="150" t="s">
        <v>36</v>
      </c>
      <c r="AJ9" s="150" t="s">
        <v>36</v>
      </c>
      <c r="AK9" s="148" t="s">
        <v>36</v>
      </c>
    </row>
    <row r="10" spans="1:37" ht="19.5" customHeight="1">
      <c r="A10" s="125" t="s">
        <v>36</v>
      </c>
      <c r="B10" s="125" t="s">
        <v>36</v>
      </c>
      <c r="C10" s="125" t="s">
        <v>36</v>
      </c>
      <c r="D10" s="125" t="s">
        <v>36</v>
      </c>
      <c r="E10" s="13" t="s">
        <v>36</v>
      </c>
      <c r="F10" s="150">
        <f t="shared" si="0"/>
        <v>0</v>
      </c>
      <c r="G10" s="150" t="s">
        <v>36</v>
      </c>
      <c r="H10" s="150" t="s">
        <v>36</v>
      </c>
      <c r="I10" s="150" t="s">
        <v>36</v>
      </c>
      <c r="J10" s="150" t="s">
        <v>36</v>
      </c>
      <c r="K10" s="150" t="s">
        <v>36</v>
      </c>
      <c r="L10" s="150" t="s">
        <v>36</v>
      </c>
      <c r="M10" s="150" t="s">
        <v>36</v>
      </c>
      <c r="N10" s="150" t="s">
        <v>36</v>
      </c>
      <c r="O10" s="150" t="s">
        <v>36</v>
      </c>
      <c r="P10" s="150" t="s">
        <v>36</v>
      </c>
      <c r="Q10" s="150" t="s">
        <v>36</v>
      </c>
      <c r="R10" s="150" t="s">
        <v>36</v>
      </c>
      <c r="S10" s="150" t="s">
        <v>36</v>
      </c>
      <c r="T10" s="150" t="s">
        <v>36</v>
      </c>
      <c r="U10" s="150" t="s">
        <v>36</v>
      </c>
      <c r="V10" s="150" t="s">
        <v>36</v>
      </c>
      <c r="W10" s="150" t="s">
        <v>36</v>
      </c>
      <c r="X10" s="150" t="s">
        <v>36</v>
      </c>
      <c r="Y10" s="150" t="s">
        <v>36</v>
      </c>
      <c r="Z10" s="150" t="s">
        <v>36</v>
      </c>
      <c r="AA10" s="150" t="s">
        <v>36</v>
      </c>
      <c r="AB10" s="150" t="s">
        <v>36</v>
      </c>
      <c r="AC10" s="150" t="s">
        <v>36</v>
      </c>
      <c r="AD10" s="150" t="s">
        <v>36</v>
      </c>
      <c r="AE10" s="150" t="s">
        <v>36</v>
      </c>
      <c r="AF10" s="150" t="s">
        <v>36</v>
      </c>
      <c r="AG10" s="150" t="s">
        <v>36</v>
      </c>
      <c r="AH10" s="150" t="s">
        <v>36</v>
      </c>
      <c r="AI10" s="150" t="s">
        <v>36</v>
      </c>
      <c r="AJ10" s="150" t="s">
        <v>36</v>
      </c>
      <c r="AK10" s="148" t="s">
        <v>36</v>
      </c>
    </row>
    <row r="11" spans="1:37" ht="19.5" customHeight="1">
      <c r="A11" s="125" t="s">
        <v>36</v>
      </c>
      <c r="B11" s="125" t="s">
        <v>36</v>
      </c>
      <c r="C11" s="125" t="s">
        <v>36</v>
      </c>
      <c r="D11" s="125" t="s">
        <v>36</v>
      </c>
      <c r="E11" s="13" t="s">
        <v>36</v>
      </c>
      <c r="F11" s="150">
        <f t="shared" si="0"/>
        <v>0</v>
      </c>
      <c r="G11" s="150" t="s">
        <v>36</v>
      </c>
      <c r="H11" s="150" t="s">
        <v>36</v>
      </c>
      <c r="I11" s="150" t="s">
        <v>36</v>
      </c>
      <c r="J11" s="150" t="s">
        <v>36</v>
      </c>
      <c r="K11" s="150" t="s">
        <v>36</v>
      </c>
      <c r="L11" s="150" t="s">
        <v>36</v>
      </c>
      <c r="M11" s="150" t="s">
        <v>36</v>
      </c>
      <c r="N11" s="150" t="s">
        <v>36</v>
      </c>
      <c r="O11" s="150" t="s">
        <v>36</v>
      </c>
      <c r="P11" s="150" t="s">
        <v>36</v>
      </c>
      <c r="Q11" s="150" t="s">
        <v>36</v>
      </c>
      <c r="R11" s="150" t="s">
        <v>36</v>
      </c>
      <c r="S11" s="150" t="s">
        <v>36</v>
      </c>
      <c r="T11" s="150" t="s">
        <v>36</v>
      </c>
      <c r="U11" s="150" t="s">
        <v>36</v>
      </c>
      <c r="V11" s="150" t="s">
        <v>36</v>
      </c>
      <c r="W11" s="150" t="s">
        <v>36</v>
      </c>
      <c r="X11" s="150" t="s">
        <v>36</v>
      </c>
      <c r="Y11" s="150" t="s">
        <v>36</v>
      </c>
      <c r="Z11" s="150" t="s">
        <v>36</v>
      </c>
      <c r="AA11" s="150" t="s">
        <v>36</v>
      </c>
      <c r="AB11" s="150" t="s">
        <v>36</v>
      </c>
      <c r="AC11" s="150" t="s">
        <v>36</v>
      </c>
      <c r="AD11" s="150" t="s">
        <v>36</v>
      </c>
      <c r="AE11" s="150" t="s">
        <v>36</v>
      </c>
      <c r="AF11" s="150" t="s">
        <v>36</v>
      </c>
      <c r="AG11" s="150" t="s">
        <v>36</v>
      </c>
      <c r="AH11" s="150" t="s">
        <v>36</v>
      </c>
      <c r="AI11" s="150" t="s">
        <v>36</v>
      </c>
      <c r="AJ11" s="150" t="s">
        <v>36</v>
      </c>
      <c r="AK11" s="148" t="s">
        <v>36</v>
      </c>
    </row>
    <row r="12" spans="1:37" ht="19.5" customHeight="1">
      <c r="A12" s="125" t="s">
        <v>36</v>
      </c>
      <c r="B12" s="125" t="s">
        <v>36</v>
      </c>
      <c r="C12" s="125" t="s">
        <v>36</v>
      </c>
      <c r="D12" s="125" t="s">
        <v>36</v>
      </c>
      <c r="E12" s="13" t="s">
        <v>36</v>
      </c>
      <c r="F12" s="150">
        <f t="shared" si="0"/>
        <v>0</v>
      </c>
      <c r="G12" s="150" t="s">
        <v>36</v>
      </c>
      <c r="H12" s="150" t="s">
        <v>36</v>
      </c>
      <c r="I12" s="150" t="s">
        <v>36</v>
      </c>
      <c r="J12" s="150" t="s">
        <v>36</v>
      </c>
      <c r="K12" s="150" t="s">
        <v>36</v>
      </c>
      <c r="L12" s="150" t="s">
        <v>36</v>
      </c>
      <c r="M12" s="150" t="s">
        <v>36</v>
      </c>
      <c r="N12" s="150" t="s">
        <v>36</v>
      </c>
      <c r="O12" s="150" t="s">
        <v>36</v>
      </c>
      <c r="P12" s="150" t="s">
        <v>36</v>
      </c>
      <c r="Q12" s="150" t="s">
        <v>36</v>
      </c>
      <c r="R12" s="150" t="s">
        <v>36</v>
      </c>
      <c r="S12" s="150" t="s">
        <v>36</v>
      </c>
      <c r="T12" s="150" t="s">
        <v>36</v>
      </c>
      <c r="U12" s="150" t="s">
        <v>36</v>
      </c>
      <c r="V12" s="150" t="s">
        <v>36</v>
      </c>
      <c r="W12" s="150" t="s">
        <v>36</v>
      </c>
      <c r="X12" s="150" t="s">
        <v>36</v>
      </c>
      <c r="Y12" s="150" t="s">
        <v>36</v>
      </c>
      <c r="Z12" s="150" t="s">
        <v>36</v>
      </c>
      <c r="AA12" s="150" t="s">
        <v>36</v>
      </c>
      <c r="AB12" s="150" t="s">
        <v>36</v>
      </c>
      <c r="AC12" s="150" t="s">
        <v>36</v>
      </c>
      <c r="AD12" s="150" t="s">
        <v>36</v>
      </c>
      <c r="AE12" s="150" t="s">
        <v>36</v>
      </c>
      <c r="AF12" s="150" t="s">
        <v>36</v>
      </c>
      <c r="AG12" s="150" t="s">
        <v>36</v>
      </c>
      <c r="AH12" s="150" t="s">
        <v>36</v>
      </c>
      <c r="AI12" s="150" t="s">
        <v>36</v>
      </c>
      <c r="AJ12" s="150" t="s">
        <v>36</v>
      </c>
      <c r="AK12" s="148" t="s">
        <v>36</v>
      </c>
    </row>
    <row r="13" spans="1:37" ht="19.5" customHeight="1">
      <c r="A13" s="125" t="s">
        <v>36</v>
      </c>
      <c r="B13" s="125" t="s">
        <v>36</v>
      </c>
      <c r="C13" s="125" t="s">
        <v>36</v>
      </c>
      <c r="D13" s="125" t="s">
        <v>36</v>
      </c>
      <c r="E13" s="13" t="s">
        <v>36</v>
      </c>
      <c r="F13" s="150">
        <f t="shared" si="0"/>
        <v>0</v>
      </c>
      <c r="G13" s="150" t="s">
        <v>36</v>
      </c>
      <c r="H13" s="150" t="s">
        <v>36</v>
      </c>
      <c r="I13" s="150" t="s">
        <v>36</v>
      </c>
      <c r="J13" s="150" t="s">
        <v>36</v>
      </c>
      <c r="K13" s="150" t="s">
        <v>36</v>
      </c>
      <c r="L13" s="150" t="s">
        <v>36</v>
      </c>
      <c r="M13" s="150" t="s">
        <v>36</v>
      </c>
      <c r="N13" s="150" t="s">
        <v>36</v>
      </c>
      <c r="O13" s="150" t="s">
        <v>36</v>
      </c>
      <c r="P13" s="150" t="s">
        <v>36</v>
      </c>
      <c r="Q13" s="150" t="s">
        <v>36</v>
      </c>
      <c r="R13" s="150" t="s">
        <v>36</v>
      </c>
      <c r="S13" s="150" t="s">
        <v>36</v>
      </c>
      <c r="T13" s="150" t="s">
        <v>36</v>
      </c>
      <c r="U13" s="150" t="s">
        <v>36</v>
      </c>
      <c r="V13" s="150" t="s">
        <v>36</v>
      </c>
      <c r="W13" s="150" t="s">
        <v>36</v>
      </c>
      <c r="X13" s="150" t="s">
        <v>36</v>
      </c>
      <c r="Y13" s="150" t="s">
        <v>36</v>
      </c>
      <c r="Z13" s="150" t="s">
        <v>36</v>
      </c>
      <c r="AA13" s="150" t="s">
        <v>36</v>
      </c>
      <c r="AB13" s="150" t="s">
        <v>36</v>
      </c>
      <c r="AC13" s="150" t="s">
        <v>36</v>
      </c>
      <c r="AD13" s="150" t="s">
        <v>36</v>
      </c>
      <c r="AE13" s="150" t="s">
        <v>36</v>
      </c>
      <c r="AF13" s="150" t="s">
        <v>36</v>
      </c>
      <c r="AG13" s="150" t="s">
        <v>36</v>
      </c>
      <c r="AH13" s="150" t="s">
        <v>36</v>
      </c>
      <c r="AI13" s="150" t="s">
        <v>36</v>
      </c>
      <c r="AJ13" s="150" t="s">
        <v>36</v>
      </c>
      <c r="AK13" s="148" t="s">
        <v>36</v>
      </c>
    </row>
    <row r="14" spans="1:37" ht="19.5" customHeight="1">
      <c r="A14" s="125" t="s">
        <v>36</v>
      </c>
      <c r="B14" s="125" t="s">
        <v>36</v>
      </c>
      <c r="C14" s="125" t="s">
        <v>36</v>
      </c>
      <c r="D14" s="125" t="s">
        <v>36</v>
      </c>
      <c r="E14" s="13" t="s">
        <v>36</v>
      </c>
      <c r="F14" s="150">
        <f t="shared" si="0"/>
        <v>0</v>
      </c>
      <c r="G14" s="150" t="s">
        <v>36</v>
      </c>
      <c r="H14" s="150" t="s">
        <v>36</v>
      </c>
      <c r="I14" s="150" t="s">
        <v>36</v>
      </c>
      <c r="J14" s="150" t="s">
        <v>36</v>
      </c>
      <c r="K14" s="150" t="s">
        <v>36</v>
      </c>
      <c r="L14" s="150" t="s">
        <v>36</v>
      </c>
      <c r="M14" s="150" t="s">
        <v>36</v>
      </c>
      <c r="N14" s="150" t="s">
        <v>36</v>
      </c>
      <c r="O14" s="150" t="s">
        <v>36</v>
      </c>
      <c r="P14" s="150" t="s">
        <v>36</v>
      </c>
      <c r="Q14" s="150" t="s">
        <v>36</v>
      </c>
      <c r="R14" s="150" t="s">
        <v>36</v>
      </c>
      <c r="S14" s="150" t="s">
        <v>36</v>
      </c>
      <c r="T14" s="150" t="s">
        <v>36</v>
      </c>
      <c r="U14" s="150" t="s">
        <v>36</v>
      </c>
      <c r="V14" s="150" t="s">
        <v>36</v>
      </c>
      <c r="W14" s="150" t="s">
        <v>36</v>
      </c>
      <c r="X14" s="150" t="s">
        <v>36</v>
      </c>
      <c r="Y14" s="150" t="s">
        <v>36</v>
      </c>
      <c r="Z14" s="150" t="s">
        <v>36</v>
      </c>
      <c r="AA14" s="150" t="s">
        <v>36</v>
      </c>
      <c r="AB14" s="150" t="s">
        <v>36</v>
      </c>
      <c r="AC14" s="150" t="s">
        <v>36</v>
      </c>
      <c r="AD14" s="150" t="s">
        <v>36</v>
      </c>
      <c r="AE14" s="150" t="s">
        <v>36</v>
      </c>
      <c r="AF14" s="150" t="s">
        <v>36</v>
      </c>
      <c r="AG14" s="150" t="s">
        <v>36</v>
      </c>
      <c r="AH14" s="150" t="s">
        <v>36</v>
      </c>
      <c r="AI14" s="150" t="s">
        <v>36</v>
      </c>
      <c r="AJ14" s="150" t="s">
        <v>36</v>
      </c>
      <c r="AK14" s="148" t="s">
        <v>36</v>
      </c>
    </row>
    <row r="15" spans="1:37" ht="19.5" customHeight="1">
      <c r="A15" s="125" t="s">
        <v>36</v>
      </c>
      <c r="B15" s="125" t="s">
        <v>36</v>
      </c>
      <c r="C15" s="125" t="s">
        <v>36</v>
      </c>
      <c r="D15" s="125" t="s">
        <v>36</v>
      </c>
      <c r="E15" s="13" t="s">
        <v>36</v>
      </c>
      <c r="F15" s="150">
        <f t="shared" si="0"/>
        <v>0</v>
      </c>
      <c r="G15" s="150" t="s">
        <v>36</v>
      </c>
      <c r="H15" s="150" t="s">
        <v>36</v>
      </c>
      <c r="I15" s="150" t="s">
        <v>36</v>
      </c>
      <c r="J15" s="150" t="s">
        <v>36</v>
      </c>
      <c r="K15" s="150" t="s">
        <v>36</v>
      </c>
      <c r="L15" s="150" t="s">
        <v>36</v>
      </c>
      <c r="M15" s="150" t="s">
        <v>36</v>
      </c>
      <c r="N15" s="150" t="s">
        <v>36</v>
      </c>
      <c r="O15" s="150" t="s">
        <v>36</v>
      </c>
      <c r="P15" s="150" t="s">
        <v>36</v>
      </c>
      <c r="Q15" s="150" t="s">
        <v>36</v>
      </c>
      <c r="R15" s="150" t="s">
        <v>36</v>
      </c>
      <c r="S15" s="150" t="s">
        <v>36</v>
      </c>
      <c r="T15" s="150" t="s">
        <v>36</v>
      </c>
      <c r="U15" s="150" t="s">
        <v>36</v>
      </c>
      <c r="V15" s="150" t="s">
        <v>36</v>
      </c>
      <c r="W15" s="150" t="s">
        <v>36</v>
      </c>
      <c r="X15" s="150" t="s">
        <v>36</v>
      </c>
      <c r="Y15" s="150" t="s">
        <v>36</v>
      </c>
      <c r="Z15" s="150" t="s">
        <v>36</v>
      </c>
      <c r="AA15" s="150" t="s">
        <v>36</v>
      </c>
      <c r="AB15" s="150" t="s">
        <v>36</v>
      </c>
      <c r="AC15" s="150" t="s">
        <v>36</v>
      </c>
      <c r="AD15" s="150" t="s">
        <v>36</v>
      </c>
      <c r="AE15" s="150" t="s">
        <v>36</v>
      </c>
      <c r="AF15" s="150" t="s">
        <v>36</v>
      </c>
      <c r="AG15" s="150" t="s">
        <v>36</v>
      </c>
      <c r="AH15" s="150" t="s">
        <v>36</v>
      </c>
      <c r="AI15" s="150" t="s">
        <v>36</v>
      </c>
      <c r="AJ15" s="150" t="s">
        <v>36</v>
      </c>
      <c r="AK15" s="148" t="s">
        <v>36</v>
      </c>
    </row>
    <row r="16" spans="1:37" ht="19.5" customHeight="1">
      <c r="A16" s="125" t="s">
        <v>36</v>
      </c>
      <c r="B16" s="125" t="s">
        <v>36</v>
      </c>
      <c r="C16" s="125" t="s">
        <v>36</v>
      </c>
      <c r="D16" s="125" t="s">
        <v>36</v>
      </c>
      <c r="E16" s="13" t="s">
        <v>36</v>
      </c>
      <c r="F16" s="150">
        <f t="shared" si="0"/>
        <v>0</v>
      </c>
      <c r="G16" s="150" t="s">
        <v>36</v>
      </c>
      <c r="H16" s="150" t="s">
        <v>36</v>
      </c>
      <c r="I16" s="150" t="s">
        <v>36</v>
      </c>
      <c r="J16" s="150" t="s">
        <v>36</v>
      </c>
      <c r="K16" s="150" t="s">
        <v>36</v>
      </c>
      <c r="L16" s="150" t="s">
        <v>36</v>
      </c>
      <c r="M16" s="150" t="s">
        <v>36</v>
      </c>
      <c r="N16" s="150" t="s">
        <v>36</v>
      </c>
      <c r="O16" s="150" t="s">
        <v>36</v>
      </c>
      <c r="P16" s="150" t="s">
        <v>36</v>
      </c>
      <c r="Q16" s="150" t="s">
        <v>36</v>
      </c>
      <c r="R16" s="150" t="s">
        <v>36</v>
      </c>
      <c r="S16" s="150" t="s">
        <v>36</v>
      </c>
      <c r="T16" s="150" t="s">
        <v>36</v>
      </c>
      <c r="U16" s="150" t="s">
        <v>36</v>
      </c>
      <c r="V16" s="150" t="s">
        <v>36</v>
      </c>
      <c r="W16" s="150" t="s">
        <v>36</v>
      </c>
      <c r="X16" s="150" t="s">
        <v>36</v>
      </c>
      <c r="Y16" s="150" t="s">
        <v>36</v>
      </c>
      <c r="Z16" s="150" t="s">
        <v>36</v>
      </c>
      <c r="AA16" s="150" t="s">
        <v>36</v>
      </c>
      <c r="AB16" s="150" t="s">
        <v>36</v>
      </c>
      <c r="AC16" s="150" t="s">
        <v>36</v>
      </c>
      <c r="AD16" s="150" t="s">
        <v>36</v>
      </c>
      <c r="AE16" s="150" t="s">
        <v>36</v>
      </c>
      <c r="AF16" s="150" t="s">
        <v>36</v>
      </c>
      <c r="AG16" s="150" t="s">
        <v>36</v>
      </c>
      <c r="AH16" s="150" t="s">
        <v>36</v>
      </c>
      <c r="AI16" s="150" t="s">
        <v>36</v>
      </c>
      <c r="AJ16" s="150" t="s">
        <v>36</v>
      </c>
      <c r="AK16" s="148" t="s">
        <v>36</v>
      </c>
    </row>
  </sheetData>
  <sheetProtection/>
  <mergeCells count="39">
    <mergeCell ref="A2:AK2"/>
    <mergeCell ref="A4:E4"/>
    <mergeCell ref="G4:S4"/>
    <mergeCell ref="T4:AK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scale="4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钟俊峰</cp:lastModifiedBy>
  <dcterms:created xsi:type="dcterms:W3CDTF">2021-03-10T03:33:58Z</dcterms:created>
  <dcterms:modified xsi:type="dcterms:W3CDTF">2021-03-10T03:34:53Z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