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55" activeTab="0"/>
  </bookViews>
  <sheets>
    <sheet name="考室成绩" sheetId="1" r:id="rId1"/>
  </sheets>
  <definedNames/>
  <calcPr fullCalcOnLoad="1"/>
</workbook>
</file>

<file path=xl/sharedStrings.xml><?xml version="1.0" encoding="utf-8"?>
<sst xmlns="http://schemas.openxmlformats.org/spreadsheetml/2006/main" count="94" uniqueCount="82">
  <si>
    <t>附件</t>
  </si>
  <si>
    <t>四川省民政厅直属事业单位2023年上半年公开招聘工作人员考试总成绩、排名及体检人员名单</t>
  </si>
  <si>
    <t>招聘
单位</t>
  </si>
  <si>
    <t>岗位名称及招聘人数</t>
  </si>
  <si>
    <t>岗位编码</t>
  </si>
  <si>
    <t>姓名</t>
  </si>
  <si>
    <t>准考证号</t>
  </si>
  <si>
    <t>笔试总成绩</t>
  </si>
  <si>
    <t>笔试折合成绩
（40%）</t>
  </si>
  <si>
    <t>面试
成绩</t>
  </si>
  <si>
    <t>面试折合成绩（60%）</t>
  </si>
  <si>
    <t>总成绩</t>
  </si>
  <si>
    <t>岗位排名</t>
  </si>
  <si>
    <t>是否参加
体检</t>
  </si>
  <si>
    <t>备注</t>
  </si>
  <si>
    <t>四川省民政干部学校（四川省志翔职业技术学校）</t>
  </si>
  <si>
    <r>
      <t>财务管理</t>
    </r>
    <r>
      <rPr>
        <b/>
        <sz val="10"/>
        <rFont val="Arial"/>
        <family val="0"/>
      </rPr>
      <t xml:space="preserve">
1</t>
    </r>
    <r>
      <rPr>
        <b/>
        <sz val="10"/>
        <rFont val="宋体"/>
        <family val="0"/>
      </rPr>
      <t>人</t>
    </r>
  </si>
  <si>
    <t>01801001</t>
  </si>
  <si>
    <t>黄月秀</t>
  </si>
  <si>
    <t>3251211613229</t>
  </si>
  <si>
    <t>是</t>
  </si>
  <si>
    <t>肖茜尹</t>
  </si>
  <si>
    <t>3251212509520</t>
  </si>
  <si>
    <t>李鹤</t>
  </si>
  <si>
    <t>3251211702522</t>
  </si>
  <si>
    <r>
      <t>社会工作</t>
    </r>
    <r>
      <rPr>
        <b/>
        <sz val="10"/>
        <rFont val="Arial"/>
        <family val="0"/>
      </rPr>
      <t xml:space="preserve">
1</t>
    </r>
    <r>
      <rPr>
        <b/>
        <sz val="10"/>
        <rFont val="宋体"/>
        <family val="0"/>
      </rPr>
      <t>人</t>
    </r>
  </si>
  <si>
    <t>01801002</t>
  </si>
  <si>
    <t>卢露</t>
  </si>
  <si>
    <t>3251211200324</t>
  </si>
  <si>
    <t>刘春花</t>
  </si>
  <si>
    <t>3251210809508</t>
  </si>
  <si>
    <t>王燕</t>
  </si>
  <si>
    <t>3251210703425</t>
  </si>
  <si>
    <r>
      <t>信息技术</t>
    </r>
    <r>
      <rPr>
        <b/>
        <sz val="10"/>
        <rFont val="Arial"/>
        <family val="0"/>
      </rPr>
      <t xml:space="preserve">
1</t>
    </r>
    <r>
      <rPr>
        <b/>
        <sz val="10"/>
        <rFont val="宋体"/>
        <family val="0"/>
      </rPr>
      <t>人</t>
    </r>
  </si>
  <si>
    <t>01801003</t>
  </si>
  <si>
    <t>余天培</t>
  </si>
  <si>
    <t>3251211201014</t>
  </si>
  <si>
    <t>刘惠莹</t>
  </si>
  <si>
    <t>3251212623319</t>
  </si>
  <si>
    <t>高健</t>
  </si>
  <si>
    <t>3251210809414</t>
  </si>
  <si>
    <t>一</t>
  </si>
  <si>
    <t>面试弃考</t>
  </si>
  <si>
    <t>四川省康复辅具技术服务中心（四川省民政康复医院）</t>
  </si>
  <si>
    <r>
      <t>内科医生</t>
    </r>
    <r>
      <rPr>
        <b/>
        <sz val="10"/>
        <rFont val="Arial"/>
        <family val="0"/>
      </rPr>
      <t xml:space="preserve">
1</t>
    </r>
    <r>
      <rPr>
        <b/>
        <sz val="10"/>
        <rFont val="宋体"/>
        <family val="0"/>
      </rPr>
      <t>人</t>
    </r>
  </si>
  <si>
    <t>01802004</t>
  </si>
  <si>
    <t>刘馨原</t>
  </si>
  <si>
    <t>3251210300113</t>
  </si>
  <si>
    <t>陈燕杰</t>
  </si>
  <si>
    <t>3251210300901</t>
  </si>
  <si>
    <t>傅雅</t>
  </si>
  <si>
    <t>3251210300723</t>
  </si>
  <si>
    <r>
      <t>针灸推拿医生</t>
    </r>
    <r>
      <rPr>
        <b/>
        <sz val="10"/>
        <rFont val="Arial"/>
        <family val="0"/>
      </rPr>
      <t xml:space="preserve">
1</t>
    </r>
    <r>
      <rPr>
        <b/>
        <sz val="10"/>
        <rFont val="宋体"/>
        <family val="0"/>
      </rPr>
      <t>人</t>
    </r>
  </si>
  <si>
    <t>01802005</t>
  </si>
  <si>
    <t>李良薇</t>
  </si>
  <si>
    <t>3251210301025</t>
  </si>
  <si>
    <t>李婧</t>
  </si>
  <si>
    <t>3251210300602</t>
  </si>
  <si>
    <t>余舒</t>
  </si>
  <si>
    <t>3251210300502</t>
  </si>
  <si>
    <r>
      <t>儿科医生</t>
    </r>
    <r>
      <rPr>
        <b/>
        <sz val="10"/>
        <rFont val="Arial"/>
        <family val="0"/>
      </rPr>
      <t xml:space="preserve">
1</t>
    </r>
    <r>
      <rPr>
        <b/>
        <sz val="10"/>
        <rFont val="宋体"/>
        <family val="0"/>
      </rPr>
      <t>人</t>
    </r>
  </si>
  <si>
    <t>01802006</t>
  </si>
  <si>
    <t>谢永勤</t>
  </si>
  <si>
    <t>3251210301517</t>
  </si>
  <si>
    <t>代明勇</t>
  </si>
  <si>
    <t>3251210301128</t>
  </si>
  <si>
    <t>01802007</t>
  </si>
  <si>
    <t>马子婷</t>
  </si>
  <si>
    <t>3251211201514</t>
  </si>
  <si>
    <t>彭茂根</t>
  </si>
  <si>
    <t>3251211301414</t>
  </si>
  <si>
    <t>胡询笛</t>
  </si>
  <si>
    <t>3251210603019</t>
  </si>
  <si>
    <t>四川省社会组织服务中心</t>
  </si>
  <si>
    <r>
      <t>信息管理</t>
    </r>
    <r>
      <rPr>
        <b/>
        <sz val="10"/>
        <rFont val="Arial"/>
        <family val="0"/>
      </rPr>
      <t xml:space="preserve">
1</t>
    </r>
    <r>
      <rPr>
        <b/>
        <sz val="10"/>
        <rFont val="宋体"/>
        <family val="0"/>
      </rPr>
      <t>人</t>
    </r>
  </si>
  <si>
    <t>01803008</t>
  </si>
  <si>
    <t>谯薇</t>
  </si>
  <si>
    <t>3251211000614</t>
  </si>
  <si>
    <t>司马瑶</t>
  </si>
  <si>
    <t>3251211402827</t>
  </si>
  <si>
    <t>王芳</t>
  </si>
  <si>
    <t>3251210808011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</si>
</sst>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</numFmts>
  <fonts count="48">
    <font>
      <sz val="10"/>
      <name val="Arial"/>
      <family val="0"/>
    </font>
    <font>
      <sz val="11"/>
      <name val="宋体"/>
      <family val="0"/>
    </font>
    <font>
      <b/>
      <sz val="10"/>
      <name val="Arial"/>
      <family val="0"/>
    </font>
    <font>
      <b/>
      <sz val="14"/>
      <name val="黑体"/>
      <family val="0"/>
    </font>
    <font>
      <b/>
      <sz val="14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b/>
      <sz val="12"/>
      <name val="Arial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57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8"/>
      <color indexed="57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3"/>
      <color indexed="57"/>
      <name val="宋体"/>
      <family val="0"/>
    </font>
    <font>
      <b/>
      <sz val="15"/>
      <color indexed="57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1"/>
      <name val="宋体"/>
      <family val="0"/>
    </font>
    <font>
      <u val="single"/>
      <sz val="11"/>
      <color indexed="20"/>
      <name val="宋体"/>
      <family val="0"/>
    </font>
    <font>
      <sz val="11"/>
      <color indexed="51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9" fillId="7" borderId="0" applyNumberFormat="0" applyBorder="0" applyAlignment="0" applyProtection="0"/>
    <xf numFmtId="0" fontId="28" fillId="8" borderId="0" applyNumberFormat="0" applyBorder="0" applyAlignment="0" applyProtection="0"/>
    <xf numFmtId="0" fontId="30" fillId="0" borderId="1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9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0" fontId="33" fillId="0" borderId="3" applyNumberFormat="0" applyFill="0" applyAlignment="0" applyProtection="0"/>
    <xf numFmtId="42" fontId="0" fillId="0" borderId="0" applyNumberFormat="0" applyFill="0" applyBorder="0" applyAlignment="0" applyProtection="0"/>
    <xf numFmtId="0" fontId="29" fillId="9" borderId="0" applyNumberFormat="0" applyBorder="0" applyAlignment="0" applyProtection="0"/>
    <xf numFmtId="0" fontId="34" fillId="0" borderId="0" applyNumberFormat="0" applyFill="0" applyBorder="0" applyAlignment="0" applyProtection="0"/>
    <xf numFmtId="0" fontId="28" fillId="10" borderId="0" applyNumberFormat="0" applyBorder="0" applyAlignment="0" applyProtection="0"/>
    <xf numFmtId="0" fontId="29" fillId="11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28" fillId="12" borderId="0" applyNumberFormat="0" applyBorder="0" applyAlignment="0" applyProtection="0"/>
    <xf numFmtId="44" fontId="0" fillId="0" borderId="0" applyNumberFormat="0" applyFill="0" applyBorder="0" applyAlignment="0" applyProtection="0"/>
    <xf numFmtId="0" fontId="28" fillId="13" borderId="0" applyNumberFormat="0" applyBorder="0" applyAlignment="0" applyProtection="0"/>
    <xf numFmtId="0" fontId="37" fillId="14" borderId="4" applyNumberFormat="0" applyAlignment="0" applyProtection="0"/>
    <xf numFmtId="0" fontId="38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9" fillId="15" borderId="0" applyNumberFormat="0" applyBorder="0" applyAlignment="0" applyProtection="0"/>
    <xf numFmtId="0" fontId="28" fillId="16" borderId="0" applyNumberFormat="0" applyBorder="0" applyAlignment="0" applyProtection="0"/>
    <xf numFmtId="0" fontId="29" fillId="17" borderId="0" applyNumberFormat="0" applyBorder="0" applyAlignment="0" applyProtection="0"/>
    <xf numFmtId="0" fontId="39" fillId="18" borderId="4" applyNumberFormat="0" applyAlignment="0" applyProtection="0"/>
    <xf numFmtId="0" fontId="40" fillId="14" borderId="5" applyNumberFormat="0" applyAlignment="0" applyProtection="0"/>
    <xf numFmtId="0" fontId="41" fillId="19" borderId="6" applyNumberFormat="0" applyAlignment="0" applyProtection="0"/>
    <xf numFmtId="0" fontId="42" fillId="0" borderId="7" applyNumberFormat="0" applyFill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43" fillId="22" borderId="8" applyNumberFormat="0" applyFont="0" applyAlignment="0" applyProtection="0"/>
    <xf numFmtId="0" fontId="44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30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46" fillId="25" borderId="0" applyNumberFormat="0" applyBorder="0" applyAlignment="0" applyProtection="0"/>
    <xf numFmtId="0" fontId="28" fillId="26" borderId="0" applyNumberFormat="0" applyBorder="0" applyAlignment="0" applyProtection="0"/>
    <xf numFmtId="0" fontId="47" fillId="27" borderId="0" applyNumberFormat="0" applyBorder="0" applyAlignment="0" applyProtection="0"/>
    <xf numFmtId="0" fontId="29" fillId="28" borderId="0" applyNumberFormat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28" fillId="31" borderId="0" applyNumberFormat="0" applyBorder="0" applyAlignment="0" applyProtection="0"/>
    <xf numFmtId="0" fontId="29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vertical="center" wrapText="1"/>
    </xf>
    <xf numFmtId="0" fontId="6" fillId="0" borderId="9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2" fillId="0" borderId="9" xfId="0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/>
    </xf>
    <xf numFmtId="177" fontId="2" fillId="0" borderId="16" xfId="0" applyNumberFormat="1" applyFont="1" applyFill="1" applyBorder="1" applyAlignment="1">
      <alignment horizontal="center" vertical="center"/>
    </xf>
    <xf numFmtId="176" fontId="2" fillId="0" borderId="16" xfId="0" applyNumberFormat="1" applyFont="1" applyFill="1" applyBorder="1" applyAlignment="1">
      <alignment horizontal="center" vertical="center"/>
    </xf>
    <xf numFmtId="176" fontId="6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177" fontId="2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"/>
  <sheetViews>
    <sheetView tabSelected="1" workbookViewId="0" topLeftCell="A1">
      <selection activeCell="U31" sqref="U31"/>
    </sheetView>
  </sheetViews>
  <sheetFormatPr defaultColWidth="9.140625" defaultRowHeight="12.75"/>
  <cols>
    <col min="1" max="1" width="12.421875" style="2" customWidth="1"/>
    <col min="2" max="2" width="12.140625" style="2" customWidth="1"/>
    <col min="3" max="4" width="13.8515625" style="2" customWidth="1"/>
    <col min="5" max="5" width="18.421875" style="2" customWidth="1"/>
    <col min="6" max="6" width="9.140625" style="2" customWidth="1"/>
    <col min="7" max="7" width="10.00390625" style="2" customWidth="1"/>
    <col min="8" max="8" width="9.140625" style="2" customWidth="1"/>
    <col min="9" max="9" width="9.28125" style="2" bestFit="1" customWidth="1"/>
    <col min="10" max="10" width="10.57421875" style="2" customWidth="1"/>
    <col min="11" max="11" width="12.57421875" style="2" customWidth="1"/>
    <col min="12" max="12" width="12.57421875" style="3" customWidth="1"/>
    <col min="13" max="13" width="18.8515625" style="2" customWidth="1"/>
    <col min="14" max="16384" width="9.140625" style="2" customWidth="1"/>
  </cols>
  <sheetData>
    <row r="1" spans="1:2" ht="33" customHeight="1">
      <c r="A1" s="4" t="s">
        <v>0</v>
      </c>
      <c r="B1" s="5"/>
    </row>
    <row r="2" spans="1:13" ht="54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s="1" customFormat="1" ht="54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</row>
    <row r="4" spans="1:13" ht="43.5" customHeight="1">
      <c r="A4" s="8" t="s">
        <v>15</v>
      </c>
      <c r="B4" s="9" t="s">
        <v>16</v>
      </c>
      <c r="C4" s="10" t="s">
        <v>17</v>
      </c>
      <c r="D4" s="11" t="s">
        <v>18</v>
      </c>
      <c r="E4" s="27" t="s">
        <v>19</v>
      </c>
      <c r="F4" s="28">
        <v>75.6</v>
      </c>
      <c r="G4" s="29">
        <f aca="true" t="shared" si="0" ref="G4:G26">F4*0.4</f>
        <v>30.24</v>
      </c>
      <c r="H4" s="30">
        <v>82.4</v>
      </c>
      <c r="I4" s="29">
        <f aca="true" t="shared" si="1" ref="I4:I11">H4*0.6</f>
        <v>49.440000000000005</v>
      </c>
      <c r="J4" s="33">
        <f aca="true" t="shared" si="2" ref="J4:J26">G4+I4</f>
        <v>79.68</v>
      </c>
      <c r="K4" s="19">
        <v>1</v>
      </c>
      <c r="L4" s="11" t="s">
        <v>20</v>
      </c>
      <c r="M4" s="19"/>
    </row>
    <row r="5" spans="1:13" ht="43.5" customHeight="1">
      <c r="A5" s="12"/>
      <c r="B5" s="13"/>
      <c r="C5" s="14"/>
      <c r="D5" s="11" t="s">
        <v>21</v>
      </c>
      <c r="E5" s="27" t="s">
        <v>22</v>
      </c>
      <c r="F5" s="28">
        <v>73</v>
      </c>
      <c r="G5" s="29">
        <f t="shared" si="0"/>
        <v>29.200000000000003</v>
      </c>
      <c r="H5" s="30">
        <v>78</v>
      </c>
      <c r="I5" s="29">
        <f t="shared" si="1"/>
        <v>46.8</v>
      </c>
      <c r="J5" s="33">
        <f t="shared" si="2"/>
        <v>76</v>
      </c>
      <c r="K5" s="19">
        <v>2</v>
      </c>
      <c r="L5" s="19"/>
      <c r="M5" s="19"/>
    </row>
    <row r="6" spans="1:13" ht="43.5" customHeight="1">
      <c r="A6" s="12"/>
      <c r="B6" s="15"/>
      <c r="C6" s="16"/>
      <c r="D6" s="11" t="s">
        <v>23</v>
      </c>
      <c r="E6" s="27" t="s">
        <v>24</v>
      </c>
      <c r="F6" s="28">
        <v>70.9</v>
      </c>
      <c r="G6" s="29">
        <f t="shared" si="0"/>
        <v>28.360000000000003</v>
      </c>
      <c r="H6" s="30">
        <v>77</v>
      </c>
      <c r="I6" s="29">
        <f t="shared" si="1"/>
        <v>46.199999999999996</v>
      </c>
      <c r="J6" s="33">
        <f t="shared" si="2"/>
        <v>74.56</v>
      </c>
      <c r="K6" s="19">
        <v>3</v>
      </c>
      <c r="L6" s="19"/>
      <c r="M6" s="11"/>
    </row>
    <row r="7" spans="1:13" ht="43.5" customHeight="1">
      <c r="A7" s="12"/>
      <c r="B7" s="9" t="s">
        <v>25</v>
      </c>
      <c r="C7" s="10" t="s">
        <v>26</v>
      </c>
      <c r="D7" s="11" t="s">
        <v>27</v>
      </c>
      <c r="E7" s="27" t="s">
        <v>28</v>
      </c>
      <c r="F7" s="28">
        <v>72.1</v>
      </c>
      <c r="G7" s="29">
        <f t="shared" si="0"/>
        <v>28.84</v>
      </c>
      <c r="H7" s="28">
        <v>81</v>
      </c>
      <c r="I7" s="29">
        <f t="shared" si="1"/>
        <v>48.6</v>
      </c>
      <c r="J7" s="33">
        <f t="shared" si="2"/>
        <v>77.44</v>
      </c>
      <c r="K7" s="19">
        <v>1</v>
      </c>
      <c r="L7" s="11" t="s">
        <v>20</v>
      </c>
      <c r="M7" s="19"/>
    </row>
    <row r="8" spans="1:13" ht="43.5" customHeight="1">
      <c r="A8" s="12"/>
      <c r="B8" s="13"/>
      <c r="C8" s="14"/>
      <c r="D8" s="11" t="s">
        <v>29</v>
      </c>
      <c r="E8" s="27" t="s">
        <v>30</v>
      </c>
      <c r="F8" s="28">
        <v>77.2</v>
      </c>
      <c r="G8" s="29">
        <f t="shared" si="0"/>
        <v>30.880000000000003</v>
      </c>
      <c r="H8" s="28">
        <v>72.4</v>
      </c>
      <c r="I8" s="29">
        <f t="shared" si="1"/>
        <v>43.440000000000005</v>
      </c>
      <c r="J8" s="33">
        <f t="shared" si="2"/>
        <v>74.32000000000001</v>
      </c>
      <c r="K8" s="19">
        <v>2</v>
      </c>
      <c r="L8" s="19"/>
      <c r="M8" s="19"/>
    </row>
    <row r="9" spans="1:13" ht="43.5" customHeight="1">
      <c r="A9" s="12"/>
      <c r="B9" s="15"/>
      <c r="C9" s="16"/>
      <c r="D9" s="11" t="s">
        <v>31</v>
      </c>
      <c r="E9" s="27" t="s">
        <v>32</v>
      </c>
      <c r="F9" s="28">
        <v>71.2</v>
      </c>
      <c r="G9" s="29">
        <f t="shared" si="0"/>
        <v>28.480000000000004</v>
      </c>
      <c r="H9" s="28">
        <v>73.4</v>
      </c>
      <c r="I9" s="29">
        <f t="shared" si="1"/>
        <v>44.04</v>
      </c>
      <c r="J9" s="33">
        <f t="shared" si="2"/>
        <v>72.52000000000001</v>
      </c>
      <c r="K9" s="19">
        <v>3</v>
      </c>
      <c r="L9" s="19"/>
      <c r="M9" s="19"/>
    </row>
    <row r="10" spans="1:13" ht="43.5" customHeight="1">
      <c r="A10" s="12"/>
      <c r="B10" s="9" t="s">
        <v>33</v>
      </c>
      <c r="C10" s="10" t="s">
        <v>34</v>
      </c>
      <c r="D10" s="11" t="s">
        <v>35</v>
      </c>
      <c r="E10" s="27" t="s">
        <v>36</v>
      </c>
      <c r="F10" s="28">
        <v>77.6</v>
      </c>
      <c r="G10" s="29">
        <f t="shared" si="0"/>
        <v>31.04</v>
      </c>
      <c r="H10" s="28">
        <v>82.2</v>
      </c>
      <c r="I10" s="29">
        <f t="shared" si="1"/>
        <v>49.32</v>
      </c>
      <c r="J10" s="33">
        <f t="shared" si="2"/>
        <v>80.36</v>
      </c>
      <c r="K10" s="19">
        <v>1</v>
      </c>
      <c r="L10" s="11" t="s">
        <v>20</v>
      </c>
      <c r="M10" s="19"/>
    </row>
    <row r="11" spans="1:13" ht="43.5" customHeight="1">
      <c r="A11" s="12"/>
      <c r="B11" s="13"/>
      <c r="C11" s="14"/>
      <c r="D11" s="11" t="s">
        <v>37</v>
      </c>
      <c r="E11" s="27" t="s">
        <v>38</v>
      </c>
      <c r="F11" s="28">
        <v>79.7</v>
      </c>
      <c r="G11" s="29">
        <f t="shared" si="0"/>
        <v>31.880000000000003</v>
      </c>
      <c r="H11" s="28">
        <v>74.8</v>
      </c>
      <c r="I11" s="29">
        <f t="shared" si="1"/>
        <v>44.879999999999995</v>
      </c>
      <c r="J11" s="33">
        <f t="shared" si="2"/>
        <v>76.75999999999999</v>
      </c>
      <c r="K11" s="19">
        <v>2</v>
      </c>
      <c r="L11" s="19"/>
      <c r="M11" s="19"/>
    </row>
    <row r="12" spans="1:13" ht="43.5" customHeight="1">
      <c r="A12" s="17"/>
      <c r="B12" s="15"/>
      <c r="C12" s="16"/>
      <c r="D12" s="11" t="s">
        <v>39</v>
      </c>
      <c r="E12" s="27" t="s">
        <v>40</v>
      </c>
      <c r="F12" s="28">
        <v>71</v>
      </c>
      <c r="G12" s="29">
        <f t="shared" si="0"/>
        <v>28.400000000000002</v>
      </c>
      <c r="H12" s="31" t="s">
        <v>41</v>
      </c>
      <c r="I12" s="29"/>
      <c r="J12" s="33">
        <f t="shared" si="2"/>
        <v>28.400000000000002</v>
      </c>
      <c r="K12" s="19"/>
      <c r="L12" s="19"/>
      <c r="M12" s="19" t="s">
        <v>42</v>
      </c>
    </row>
    <row r="13" spans="1:13" ht="43.5" customHeight="1">
      <c r="A13" s="8" t="s">
        <v>43</v>
      </c>
      <c r="B13" s="9" t="s">
        <v>44</v>
      </c>
      <c r="C13" s="10" t="s">
        <v>45</v>
      </c>
      <c r="D13" s="11" t="s">
        <v>46</v>
      </c>
      <c r="E13" s="27" t="s">
        <v>47</v>
      </c>
      <c r="F13" s="28">
        <v>55</v>
      </c>
      <c r="G13" s="29">
        <f t="shared" si="0"/>
        <v>22</v>
      </c>
      <c r="H13" s="28">
        <v>81</v>
      </c>
      <c r="I13" s="29">
        <f>H13*0.6</f>
        <v>48.6</v>
      </c>
      <c r="J13" s="33">
        <f t="shared" si="2"/>
        <v>70.6</v>
      </c>
      <c r="K13" s="19">
        <v>1</v>
      </c>
      <c r="L13" s="11" t="s">
        <v>20</v>
      </c>
      <c r="M13" s="19"/>
    </row>
    <row r="14" spans="1:13" ht="43.5" customHeight="1">
      <c r="A14" s="12"/>
      <c r="B14" s="13"/>
      <c r="C14" s="14"/>
      <c r="D14" s="11" t="s">
        <v>48</v>
      </c>
      <c r="E14" s="27" t="s">
        <v>49</v>
      </c>
      <c r="F14" s="28">
        <v>56</v>
      </c>
      <c r="G14" s="29">
        <f t="shared" si="0"/>
        <v>22.400000000000002</v>
      </c>
      <c r="H14" s="28">
        <v>78.2</v>
      </c>
      <c r="I14" s="29">
        <f>H14*0.6</f>
        <v>46.92</v>
      </c>
      <c r="J14" s="33">
        <f t="shared" si="2"/>
        <v>69.32000000000001</v>
      </c>
      <c r="K14" s="19">
        <v>2</v>
      </c>
      <c r="L14" s="19"/>
      <c r="M14" s="19"/>
    </row>
    <row r="15" spans="1:13" ht="43.5" customHeight="1">
      <c r="A15" s="12"/>
      <c r="B15" s="15"/>
      <c r="C15" s="18"/>
      <c r="D15" s="11" t="s">
        <v>50</v>
      </c>
      <c r="E15" s="27" t="s">
        <v>51</v>
      </c>
      <c r="F15" s="28">
        <v>57</v>
      </c>
      <c r="G15" s="29">
        <f t="shared" si="0"/>
        <v>22.8</v>
      </c>
      <c r="H15" s="28">
        <v>71.4</v>
      </c>
      <c r="I15" s="29">
        <f>H15*0.6</f>
        <v>42.84</v>
      </c>
      <c r="J15" s="33">
        <f t="shared" si="2"/>
        <v>65.64</v>
      </c>
      <c r="K15" s="19">
        <v>3</v>
      </c>
      <c r="L15" s="19"/>
      <c r="M15" s="19"/>
    </row>
    <row r="16" spans="1:13" ht="43.5" customHeight="1">
      <c r="A16" s="12"/>
      <c r="B16" s="9" t="s">
        <v>52</v>
      </c>
      <c r="C16" s="10" t="s">
        <v>53</v>
      </c>
      <c r="D16" s="11" t="s">
        <v>54</v>
      </c>
      <c r="E16" s="27" t="s">
        <v>55</v>
      </c>
      <c r="F16" s="28">
        <v>52</v>
      </c>
      <c r="G16" s="29">
        <f t="shared" si="0"/>
        <v>20.8</v>
      </c>
      <c r="H16" s="28">
        <v>84.2</v>
      </c>
      <c r="I16" s="29">
        <f>H16*0.6</f>
        <v>50.52</v>
      </c>
      <c r="J16" s="33">
        <f t="shared" si="2"/>
        <v>71.32000000000001</v>
      </c>
      <c r="K16" s="19">
        <v>1</v>
      </c>
      <c r="L16" s="11" t="s">
        <v>20</v>
      </c>
      <c r="M16" s="19"/>
    </row>
    <row r="17" spans="1:13" ht="43.5" customHeight="1">
      <c r="A17" s="12"/>
      <c r="B17" s="13"/>
      <c r="C17" s="14"/>
      <c r="D17" s="11" t="s">
        <v>56</v>
      </c>
      <c r="E17" s="27" t="s">
        <v>57</v>
      </c>
      <c r="F17" s="28">
        <v>47</v>
      </c>
      <c r="G17" s="29">
        <f t="shared" si="0"/>
        <v>18.8</v>
      </c>
      <c r="H17" s="28">
        <v>75.2</v>
      </c>
      <c r="I17" s="29">
        <f>H17*0.6</f>
        <v>45.12</v>
      </c>
      <c r="J17" s="33">
        <f t="shared" si="2"/>
        <v>63.92</v>
      </c>
      <c r="K17" s="19">
        <v>2</v>
      </c>
      <c r="L17" s="19"/>
      <c r="M17" s="19"/>
    </row>
    <row r="18" spans="1:13" ht="43.5" customHeight="1">
      <c r="A18" s="12"/>
      <c r="B18" s="15"/>
      <c r="C18" s="16"/>
      <c r="D18" s="11" t="s">
        <v>58</v>
      </c>
      <c r="E18" s="27" t="s">
        <v>59</v>
      </c>
      <c r="F18" s="28">
        <v>51</v>
      </c>
      <c r="G18" s="29">
        <f t="shared" si="0"/>
        <v>20.400000000000002</v>
      </c>
      <c r="H18" s="31" t="s">
        <v>41</v>
      </c>
      <c r="I18" s="29"/>
      <c r="J18" s="33">
        <f t="shared" si="2"/>
        <v>20.400000000000002</v>
      </c>
      <c r="K18" s="19"/>
      <c r="L18" s="19"/>
      <c r="M18" s="19" t="s">
        <v>42</v>
      </c>
    </row>
    <row r="19" spans="1:13" ht="43.5" customHeight="1">
      <c r="A19" s="12"/>
      <c r="B19" s="9" t="s">
        <v>60</v>
      </c>
      <c r="C19" s="10" t="s">
        <v>61</v>
      </c>
      <c r="D19" s="11" t="s">
        <v>62</v>
      </c>
      <c r="E19" s="27" t="s">
        <v>63</v>
      </c>
      <c r="F19" s="28">
        <v>52</v>
      </c>
      <c r="G19" s="29">
        <f t="shared" si="0"/>
        <v>20.8</v>
      </c>
      <c r="H19" s="28">
        <v>79.4</v>
      </c>
      <c r="I19" s="29">
        <f>H19*0.6</f>
        <v>47.64</v>
      </c>
      <c r="J19" s="33">
        <f t="shared" si="2"/>
        <v>68.44</v>
      </c>
      <c r="K19" s="19">
        <v>1</v>
      </c>
      <c r="L19" s="11" t="s">
        <v>20</v>
      </c>
      <c r="M19" s="19"/>
    </row>
    <row r="20" spans="1:13" ht="43.5" customHeight="1">
      <c r="A20" s="12"/>
      <c r="B20" s="15"/>
      <c r="C20" s="16"/>
      <c r="D20" s="11" t="s">
        <v>64</v>
      </c>
      <c r="E20" s="27" t="s">
        <v>65</v>
      </c>
      <c r="F20" s="28">
        <v>47</v>
      </c>
      <c r="G20" s="29">
        <f t="shared" si="0"/>
        <v>18.8</v>
      </c>
      <c r="H20" s="31" t="s">
        <v>41</v>
      </c>
      <c r="I20" s="29"/>
      <c r="J20" s="33">
        <f t="shared" si="2"/>
        <v>18.8</v>
      </c>
      <c r="K20" s="19"/>
      <c r="L20" s="19"/>
      <c r="M20" s="19" t="s">
        <v>42</v>
      </c>
    </row>
    <row r="21" spans="1:13" ht="43.5" customHeight="1">
      <c r="A21" s="12"/>
      <c r="B21" s="9" t="s">
        <v>16</v>
      </c>
      <c r="C21" s="10" t="s">
        <v>66</v>
      </c>
      <c r="D21" s="19" t="s">
        <v>67</v>
      </c>
      <c r="E21" s="32" t="s">
        <v>68</v>
      </c>
      <c r="F21" s="28">
        <v>72</v>
      </c>
      <c r="G21" s="29">
        <f t="shared" si="0"/>
        <v>28.8</v>
      </c>
      <c r="H21" s="28">
        <v>81</v>
      </c>
      <c r="I21" s="29">
        <f aca="true" t="shared" si="3" ref="I21:I26">H21*0.6</f>
        <v>48.6</v>
      </c>
      <c r="J21" s="33">
        <f t="shared" si="2"/>
        <v>77.4</v>
      </c>
      <c r="K21" s="19">
        <v>1</v>
      </c>
      <c r="L21" s="11" t="s">
        <v>20</v>
      </c>
      <c r="M21" s="19"/>
    </row>
    <row r="22" spans="1:13" ht="43.5" customHeight="1">
      <c r="A22" s="12"/>
      <c r="B22" s="13"/>
      <c r="C22" s="14"/>
      <c r="D22" s="19" t="s">
        <v>69</v>
      </c>
      <c r="E22" s="32" t="s">
        <v>70</v>
      </c>
      <c r="F22" s="28">
        <v>70.5</v>
      </c>
      <c r="G22" s="29">
        <f t="shared" si="0"/>
        <v>28.200000000000003</v>
      </c>
      <c r="H22" s="28">
        <v>77.6</v>
      </c>
      <c r="I22" s="29">
        <f t="shared" si="3"/>
        <v>46.559999999999995</v>
      </c>
      <c r="J22" s="33">
        <f t="shared" si="2"/>
        <v>74.75999999999999</v>
      </c>
      <c r="K22" s="19">
        <v>2</v>
      </c>
      <c r="L22" s="19"/>
      <c r="M22" s="19"/>
    </row>
    <row r="23" spans="1:13" ht="43.5" customHeight="1">
      <c r="A23" s="17"/>
      <c r="B23" s="15"/>
      <c r="C23" s="18"/>
      <c r="D23" s="11" t="s">
        <v>71</v>
      </c>
      <c r="E23" s="27" t="s">
        <v>72</v>
      </c>
      <c r="F23" s="28">
        <v>72.4</v>
      </c>
      <c r="G23" s="29">
        <f t="shared" si="0"/>
        <v>28.960000000000004</v>
      </c>
      <c r="H23" s="28">
        <v>75.2</v>
      </c>
      <c r="I23" s="29">
        <f t="shared" si="3"/>
        <v>45.12</v>
      </c>
      <c r="J23" s="33">
        <f t="shared" si="2"/>
        <v>74.08</v>
      </c>
      <c r="K23" s="19">
        <v>3</v>
      </c>
      <c r="L23" s="19"/>
      <c r="M23" s="19"/>
    </row>
    <row r="24" spans="1:13" ht="43.5" customHeight="1">
      <c r="A24" s="8" t="s">
        <v>73</v>
      </c>
      <c r="B24" s="9" t="s">
        <v>74</v>
      </c>
      <c r="C24" s="20" t="s">
        <v>75</v>
      </c>
      <c r="D24" s="19" t="s">
        <v>76</v>
      </c>
      <c r="E24" s="32" t="s">
        <v>77</v>
      </c>
      <c r="F24" s="28">
        <v>77.9</v>
      </c>
      <c r="G24" s="29">
        <f t="shared" si="0"/>
        <v>31.160000000000004</v>
      </c>
      <c r="H24" s="28">
        <v>82.6</v>
      </c>
      <c r="I24" s="29">
        <f t="shared" si="3"/>
        <v>49.559999999999995</v>
      </c>
      <c r="J24" s="33">
        <f t="shared" si="2"/>
        <v>80.72</v>
      </c>
      <c r="K24" s="19">
        <v>1</v>
      </c>
      <c r="L24" s="11" t="s">
        <v>20</v>
      </c>
      <c r="M24" s="19"/>
    </row>
    <row r="25" spans="1:13" ht="43.5" customHeight="1">
      <c r="A25" s="12"/>
      <c r="B25" s="21"/>
      <c r="C25" s="22"/>
      <c r="D25" s="19" t="s">
        <v>78</v>
      </c>
      <c r="E25" s="32" t="s">
        <v>79</v>
      </c>
      <c r="F25" s="28">
        <v>74.5</v>
      </c>
      <c r="G25" s="29">
        <f t="shared" si="0"/>
        <v>29.8</v>
      </c>
      <c r="H25" s="28">
        <v>82.4</v>
      </c>
      <c r="I25" s="29">
        <f t="shared" si="3"/>
        <v>49.440000000000005</v>
      </c>
      <c r="J25" s="33">
        <f t="shared" si="2"/>
        <v>79.24000000000001</v>
      </c>
      <c r="K25" s="19">
        <v>2</v>
      </c>
      <c r="L25" s="19"/>
      <c r="M25" s="19"/>
    </row>
    <row r="26" spans="1:13" ht="43.5" customHeight="1">
      <c r="A26" s="17"/>
      <c r="B26" s="23"/>
      <c r="C26" s="24"/>
      <c r="D26" s="19" t="s">
        <v>80</v>
      </c>
      <c r="E26" s="32" t="s">
        <v>81</v>
      </c>
      <c r="F26" s="28">
        <v>80.5</v>
      </c>
      <c r="G26" s="29">
        <f t="shared" si="0"/>
        <v>32.2</v>
      </c>
      <c r="H26" s="28">
        <v>78.4</v>
      </c>
      <c r="I26" s="29">
        <f t="shared" si="3"/>
        <v>47.04</v>
      </c>
      <c r="J26" s="33">
        <f t="shared" si="2"/>
        <v>79.24000000000001</v>
      </c>
      <c r="K26" s="19">
        <v>3</v>
      </c>
      <c r="L26" s="19"/>
      <c r="M26" s="11"/>
    </row>
    <row r="28" spans="2:5" ht="14.25">
      <c r="B28" s="25"/>
      <c r="C28" s="26"/>
      <c r="D28" s="26"/>
      <c r="E28" s="25"/>
    </row>
  </sheetData>
  <sheetProtection/>
  <mergeCells count="21">
    <mergeCell ref="A1:B1"/>
    <mergeCell ref="A2:M2"/>
    <mergeCell ref="A4:A12"/>
    <mergeCell ref="A13:A23"/>
    <mergeCell ref="A24:A26"/>
    <mergeCell ref="B4:B6"/>
    <mergeCell ref="B7:B9"/>
    <mergeCell ref="B10:B12"/>
    <mergeCell ref="B13:B15"/>
    <mergeCell ref="B16:B18"/>
    <mergeCell ref="B19:B20"/>
    <mergeCell ref="B21:B23"/>
    <mergeCell ref="B24:B26"/>
    <mergeCell ref="C4:C6"/>
    <mergeCell ref="C7:C9"/>
    <mergeCell ref="C10:C12"/>
    <mergeCell ref="C13:C15"/>
    <mergeCell ref="C16:C18"/>
    <mergeCell ref="C19:C20"/>
    <mergeCell ref="C21:C23"/>
    <mergeCell ref="C24:C26"/>
  </mergeCells>
  <printOptions/>
  <pageMargins left="0.8659722222222223" right="0.5506944444444445" top="1" bottom="1" header="0.5" footer="0.5"/>
  <pageSetup fitToHeight="1" fitToWidth="1" horizontalDpi="600" verticalDpi="600" orientation="portrait" paperSize="9" scale="5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2018-06-04T16:21:06Z</cp:lastPrinted>
  <dcterms:created xsi:type="dcterms:W3CDTF">2018-05-17T15:20:30Z</dcterms:created>
  <dcterms:modified xsi:type="dcterms:W3CDTF">2023-05-22T10:19:57Z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퀀_generated_2.-2147483648">
    <vt:i4>2052</vt:i4>
  </property>
</Properties>
</file>